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65" yWindow="-150" windowWidth="12975" windowHeight="12750" tabRatio="987"/>
  </bookViews>
  <sheets>
    <sheet name="Baseline Data" sheetId="1" r:id="rId1"/>
    <sheet name="BioCondition" sheetId="2" r:id="rId2"/>
    <sheet name="Vegetation" sheetId="3" r:id="rId3"/>
    <sheet name="Birds" sheetId="4" r:id="rId4"/>
  </sheets>
  <externalReferences>
    <externalReference r:id="rId5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1" i="3" l="1"/>
  <c r="F35" i="4" l="1"/>
  <c r="E34" i="4"/>
  <c r="D33" i="4"/>
  <c r="J27" i="2"/>
  <c r="I27" i="2"/>
  <c r="G27" i="2"/>
  <c r="F27" i="2"/>
  <c r="D27" i="2"/>
  <c r="C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H27" i="2" s="1"/>
  <c r="E14" i="2"/>
  <c r="E27" i="2" s="1"/>
</calcChain>
</file>

<file path=xl/sharedStrings.xml><?xml version="1.0" encoding="utf-8"?>
<sst xmlns="http://schemas.openxmlformats.org/spreadsheetml/2006/main" count="1032" uniqueCount="509">
  <si>
    <t>BASELINE DATA SHEET</t>
  </si>
  <si>
    <t>Observation 1</t>
  </si>
  <si>
    <t>Observation 2</t>
  </si>
  <si>
    <t>DATE</t>
  </si>
  <si>
    <t>DATA COLLECTOR(S)</t>
  </si>
  <si>
    <t>Damien Madden, Paul Taylor, Stephanie Ford, Roger Ford, Greg Nye, and Jess Mackie</t>
  </si>
  <si>
    <t>Stephanie Ford and Hannah Silcox</t>
  </si>
  <si>
    <t>TIME</t>
  </si>
  <si>
    <t>8.10am</t>
  </si>
  <si>
    <t>2.30pm</t>
  </si>
  <si>
    <t>SITE ID</t>
  </si>
  <si>
    <t>Bowies Flat Constructed Wetland</t>
  </si>
  <si>
    <t>SLOPE</t>
  </si>
  <si>
    <t>Gentle</t>
  </si>
  <si>
    <t>ASPECT</t>
  </si>
  <si>
    <t>South-East</t>
  </si>
  <si>
    <t>SLOPE SHAPE (eg:flat)</t>
  </si>
  <si>
    <t>Flat undulating</t>
  </si>
  <si>
    <t>SOIL TYPE</t>
  </si>
  <si>
    <t>Alluvial</t>
  </si>
  <si>
    <t>BANK HEALTH (0 TO 3; 0 POOR: 3 GOOD)</t>
  </si>
  <si>
    <t>0 HIGHLY ERODED AND NARROW</t>
  </si>
  <si>
    <t>1 NARROW BANK; TREES, MIN VEG</t>
  </si>
  <si>
    <t>2 AVG HEALTH AND WIDTH</t>
  </si>
  <si>
    <t>3 GOOD HEALTH AND WIDTH</t>
  </si>
  <si>
    <t>TEMPERATURE - MIN</t>
  </si>
  <si>
    <t>TEMPERATURE - MAX</t>
  </si>
  <si>
    <t>RAIN (mm)</t>
  </si>
  <si>
    <t>Nil</t>
  </si>
  <si>
    <t>Sections of site; brief description</t>
  </si>
  <si>
    <t>BioCondition Plot</t>
  </si>
  <si>
    <t>Whole site</t>
  </si>
  <si>
    <t>SECTION A</t>
  </si>
  <si>
    <t>SECTION B</t>
  </si>
  <si>
    <t>B – Groundcover adjusted</t>
  </si>
  <si>
    <t>SECTION C</t>
  </si>
  <si>
    <t>SECTION D</t>
  </si>
  <si>
    <t>D – Groundcover adjusted</t>
  </si>
  <si>
    <t>SECTION E</t>
  </si>
  <si>
    <t>SECTION F</t>
  </si>
  <si>
    <t>COMMENTS</t>
  </si>
  <si>
    <t>Tree Canopy (T) - presence/absence</t>
  </si>
  <si>
    <t>P</t>
  </si>
  <si>
    <t>T Cover (%) (nearmap as a tool as well) OPEN, PARTIAL, CLOSED</t>
  </si>
  <si>
    <t>10% Partial</t>
  </si>
  <si>
    <t>5% Partial</t>
  </si>
  <si>
    <t>25% Partial</t>
  </si>
  <si>
    <t>50% Partial</t>
  </si>
  <si>
    <t>T Tree Health (1 to 5: Dead to Good)</t>
  </si>
  <si>
    <t>Shrub (S1 or S2) - presence/absence</t>
  </si>
  <si>
    <t>Shrub Layer (S1 or S2) Cover (%)</t>
  </si>
  <si>
    <t>Median DBH</t>
  </si>
  <si>
    <t>30cm</t>
  </si>
  <si>
    <t>18cm</t>
  </si>
  <si>
    <t>10cm</t>
  </si>
  <si>
    <t>15cm</t>
  </si>
  <si>
    <t>9cm</t>
  </si>
  <si>
    <t>25cm</t>
  </si>
  <si>
    <t>No. of Eucalypts &gt;30cm dbh</t>
  </si>
  <si>
    <t>No. of non-Eucalypts &gt;20 cm dbh</t>
  </si>
  <si>
    <t>Recruitment of Woody Species (0 to 3: nil to considerable)</t>
  </si>
  <si>
    <t>Connectivity measure (veg close together) (0 to 3: nil to considerable)</t>
  </si>
  <si>
    <t>GROUNDCOVER</t>
  </si>
  <si>
    <t>Water - presence/absence and %</t>
  </si>
  <si>
    <t>Native Perennial Grass Cover -  presence/absence and %</t>
  </si>
  <si>
    <t>Native Perennial Forbs Cover – presence/absence and %</t>
  </si>
  <si>
    <t>Native annual grass, herbs and forbs – presence/absence and %</t>
  </si>
  <si>
    <t>Native Shrubs (&lt; 1m height) – presence/absence and %</t>
  </si>
  <si>
    <t>Non-native Shrubs (&lt; 1m height) – presence/absence and %</t>
  </si>
  <si>
    <t>Non-native Grass Cover – presence/absence and %</t>
  </si>
  <si>
    <t>Non-native Herbs and Forbs Cover – presence/absence and %</t>
  </si>
  <si>
    <t>Sedges – presence/absence and %</t>
  </si>
  <si>
    <t>Ferns – presence/absence and %</t>
  </si>
  <si>
    <t>Litter and Log Cover – presence/absence and %</t>
  </si>
  <si>
    <t>Bare Ground – presence/absence and %</t>
  </si>
  <si>
    <t>Rock – presence/absence and %</t>
  </si>
  <si>
    <t>TOTAL GROUNDCOVER</t>
  </si>
  <si>
    <t>Other Habitat Resources</t>
  </si>
  <si>
    <t>No of fallen logs &gt;10 cm diameter</t>
  </si>
  <si>
    <t>Estimate length of fallen logs</t>
  </si>
  <si>
    <t>200cm</t>
  </si>
  <si>
    <t>No. of arboreal termite nests</t>
  </si>
  <si>
    <t>Substantial morning glory infestation in canopy, in section D at boat ramp</t>
  </si>
  <si>
    <t>Species Richness-to be done when veg. Sheet data is entered</t>
  </si>
  <si>
    <t xml:space="preserve">Trees - native </t>
  </si>
  <si>
    <t>Trees - exotic</t>
  </si>
  <si>
    <t xml:space="preserve">Shrubs - native </t>
  </si>
  <si>
    <t>Shrubs - exotic</t>
  </si>
  <si>
    <t>Grasses - native</t>
  </si>
  <si>
    <t>Grasses - exotic</t>
  </si>
  <si>
    <t>Herbs - native</t>
  </si>
  <si>
    <t>Herbs - exotic</t>
  </si>
  <si>
    <t>Ferns - native</t>
  </si>
  <si>
    <t>Ferns - exotic</t>
  </si>
  <si>
    <t>Mistletoes</t>
  </si>
  <si>
    <t>Sedges - native</t>
  </si>
  <si>
    <t>Sedges - exotic</t>
  </si>
  <si>
    <t>Vines - native</t>
  </si>
  <si>
    <t>Vines - exotic</t>
  </si>
  <si>
    <t>Total Native Species</t>
  </si>
  <si>
    <t>Total Exotic Species</t>
  </si>
  <si>
    <t>Total Unknown Species</t>
  </si>
  <si>
    <t>Total Species</t>
  </si>
  <si>
    <t>Observations of threatening processes</t>
  </si>
  <si>
    <t>Scientific name</t>
  </si>
  <si>
    <t>common name</t>
  </si>
  <si>
    <t>Veg Type ^</t>
  </si>
  <si>
    <t>Declared Weed?</t>
  </si>
  <si>
    <t>Exotic?</t>
  </si>
  <si>
    <t>Ground layer (g)</t>
  </si>
  <si>
    <t>Shrub layer (s)</t>
  </si>
  <si>
    <t>Tree layer (t)</t>
  </si>
  <si>
    <r>
      <rPr>
        <b/>
        <sz val="11"/>
        <color rgb="FF000000"/>
        <rFont val="Calibri"/>
        <family val="2"/>
        <charset val="1"/>
      </rPr>
      <t>Abundance (dafor)</t>
    </r>
    <r>
      <rPr>
        <sz val="8"/>
        <color rgb="FF000000"/>
        <rFont val="Calibri"/>
        <family val="2"/>
        <charset val="1"/>
      </rPr>
      <t>Dominant, Abundant, Frequent, Occasional, Rare</t>
    </r>
  </si>
  <si>
    <t>Comments</t>
  </si>
  <si>
    <t>Cynodon dactylon var. dactylon</t>
  </si>
  <si>
    <t>green couch</t>
  </si>
  <si>
    <t>E GRASS</t>
  </si>
  <si>
    <t>*</t>
  </si>
  <si>
    <t>g</t>
  </si>
  <si>
    <t>a</t>
  </si>
  <si>
    <t>Megathyrsus maximus</t>
  </si>
  <si>
    <t>green panic</t>
  </si>
  <si>
    <t>Callisia fragrans</t>
  </si>
  <si>
    <t>Purple succulent</t>
  </si>
  <si>
    <t>E HERB</t>
  </si>
  <si>
    <t>Neonotonia wightii var. wightii</t>
  </si>
  <si>
    <t>glycine</t>
  </si>
  <si>
    <t>E VINE</t>
  </si>
  <si>
    <t>s</t>
  </si>
  <si>
    <t>Lomandra hystrix</t>
  </si>
  <si>
    <t>creek mat-rush</t>
  </si>
  <si>
    <t>N HERB</t>
  </si>
  <si>
    <t>Juncus usitatus</t>
  </si>
  <si>
    <t>common rush</t>
  </si>
  <si>
    <t>N SEDGE</t>
  </si>
  <si>
    <t>Cynodon incompletus</t>
  </si>
  <si>
    <t>d</t>
  </si>
  <si>
    <t>Axonopus compressus</t>
  </si>
  <si>
    <t>carpet grass</t>
  </si>
  <si>
    <t>f</t>
  </si>
  <si>
    <t>Paspalum conjugatum</t>
  </si>
  <si>
    <t>Urochloa mutica</t>
  </si>
  <si>
    <t>para grass</t>
  </si>
  <si>
    <t>Aster subulatus</t>
  </si>
  <si>
    <t>wild aster</t>
  </si>
  <si>
    <t>Dyschoriste depressa</t>
  </si>
  <si>
    <t>dyschoriste</t>
  </si>
  <si>
    <t>Soliva sessilis</t>
  </si>
  <si>
    <t>bindi</t>
  </si>
  <si>
    <t>Sphagneticola trilobata</t>
  </si>
  <si>
    <t>Singapore daisy</t>
  </si>
  <si>
    <t>Ipomoea cairica</t>
  </si>
  <si>
    <t>coastal morning glory</t>
  </si>
  <si>
    <t>Ottochloa gracilima</t>
  </si>
  <si>
    <t>graceful grass</t>
  </si>
  <si>
    <t>N GRASS</t>
  </si>
  <si>
    <t>Not sure</t>
  </si>
  <si>
    <t>Commelina diffusa</t>
  </si>
  <si>
    <t>native wandering jew</t>
  </si>
  <si>
    <t>Lomandra longifolia</t>
  </si>
  <si>
    <t>mat-rush</t>
  </si>
  <si>
    <t>Persicaria decipiens</t>
  </si>
  <si>
    <t>slender knotweed</t>
  </si>
  <si>
    <t>Paspalum dilatatum</t>
  </si>
  <si>
    <t>paspalum</t>
  </si>
  <si>
    <t>o</t>
  </si>
  <si>
    <t>Ageratum houstonianum</t>
  </si>
  <si>
    <t>blue top</t>
  </si>
  <si>
    <t>Bidens pilosa</t>
  </si>
  <si>
    <t>cobbler's pegs</t>
  </si>
  <si>
    <t>Conyza sumatrensis</t>
  </si>
  <si>
    <t>fleabane</t>
  </si>
  <si>
    <t>Desmodium incanum</t>
  </si>
  <si>
    <t>creeping beggar weed</t>
  </si>
  <si>
    <t>Lepidium virginicum</t>
  </si>
  <si>
    <t>Virginian peppercress</t>
  </si>
  <si>
    <t>DECW</t>
  </si>
  <si>
    <t>Medicago polymorpha</t>
  </si>
  <si>
    <t>burr medic</t>
  </si>
  <si>
    <t>Plantago lanceolata</t>
  </si>
  <si>
    <t>ribwort</t>
  </si>
  <si>
    <t>Sida rhombifolia</t>
  </si>
  <si>
    <t>paddy lucerne</t>
  </si>
  <si>
    <t>Cyperus brevifolius</t>
  </si>
  <si>
    <t>Mullumbimby couch</t>
  </si>
  <si>
    <t>E SEDGE</t>
  </si>
  <si>
    <t>Cestrum parqui</t>
  </si>
  <si>
    <t>green cestrum</t>
  </si>
  <si>
    <t>E SHRUB</t>
  </si>
  <si>
    <t>Senna pendula var. glabrata</t>
  </si>
  <si>
    <t>Easter cassia</t>
  </si>
  <si>
    <t>Solanum capsicoides</t>
  </si>
  <si>
    <t>devil’s apple</t>
  </si>
  <si>
    <t>Celtis sinensis</t>
  </si>
  <si>
    <t>Chinese elm</t>
  </si>
  <si>
    <t>E TREE</t>
  </si>
  <si>
    <t>t</t>
  </si>
  <si>
    <t>Koelreuteria elegans ssp formosana</t>
  </si>
  <si>
    <t>golden rain tree</t>
  </si>
  <si>
    <t>Leucaena leucocephala</t>
  </si>
  <si>
    <t>leucaena</t>
  </si>
  <si>
    <t>Syagrus romanzoffiana</t>
  </si>
  <si>
    <t>cocos palm</t>
  </si>
  <si>
    <t>Asparagus africanus</t>
  </si>
  <si>
    <t>climbing asparagus fern</t>
  </si>
  <si>
    <t>Solanum seaforthianum</t>
  </si>
  <si>
    <t>Brazilian nightshade creeper</t>
  </si>
  <si>
    <t>Dianella caerulea</t>
  </si>
  <si>
    <t>blue flax lily</t>
  </si>
  <si>
    <t>Persicaria attenuata</t>
  </si>
  <si>
    <t>smartweed</t>
  </si>
  <si>
    <t>Carex appressa</t>
  </si>
  <si>
    <t>tall sedge</t>
  </si>
  <si>
    <t>Lepironia articulata</t>
  </si>
  <si>
    <t>grey rush</t>
  </si>
  <si>
    <t>Acacia disparrima</t>
  </si>
  <si>
    <t>hickory wattle</t>
  </si>
  <si>
    <t>N TREE</t>
  </si>
  <si>
    <t>Cupaniopsis anarcardioides</t>
  </si>
  <si>
    <t>tuckeroo</t>
  </si>
  <si>
    <t>Melaleuca viminalis</t>
  </si>
  <si>
    <t>weeping bottle-brush</t>
  </si>
  <si>
    <t>?Grass grey/blue/purple</t>
  </si>
  <si>
    <t>r</t>
  </si>
  <si>
    <t>seeds in a line</t>
  </si>
  <si>
    <t>Melinis repens</t>
  </si>
  <si>
    <t>red natal grass</t>
  </si>
  <si>
    <t>Poa annua</t>
  </si>
  <si>
    <t>winter grass</t>
  </si>
  <si>
    <t>Acalypha australis</t>
  </si>
  <si>
    <t>asian copperleaf</t>
  </si>
  <si>
    <t xml:space="preserve"> </t>
  </si>
  <si>
    <t>Alternanthera brasiliana</t>
  </si>
  <si>
    <t>purple joy weed</t>
  </si>
  <si>
    <t>Amaranthus viridis</t>
  </si>
  <si>
    <t>Callisia repens</t>
  </si>
  <si>
    <t>hanging basket plant</t>
  </si>
  <si>
    <t>Calyptocarpus vialis</t>
  </si>
  <si>
    <t>creeping cinderella weed</t>
  </si>
  <si>
    <t>Cerastium glomeratum</t>
  </si>
  <si>
    <t>mouse-ear chickweed</t>
  </si>
  <si>
    <t>Cirsium vulgare</t>
  </si>
  <si>
    <t>scotch thistle</t>
  </si>
  <si>
    <t>Commelina benghalensis</t>
  </si>
  <si>
    <t>hairy wandering jew</t>
  </si>
  <si>
    <t>Cyclospermum leptophyllum</t>
  </si>
  <si>
    <t>carrot weed</t>
  </si>
  <si>
    <t>Galinsoga parviflora</t>
  </si>
  <si>
    <t>yellowweed</t>
  </si>
  <si>
    <t>Gamochaeta americana</t>
  </si>
  <si>
    <t>spiked cudweed</t>
  </si>
  <si>
    <t>Gamochaeta pensylvanica</t>
  </si>
  <si>
    <t>wandering cudweed</t>
  </si>
  <si>
    <t>Hypochaeris microcephala var. albiflora</t>
  </si>
  <si>
    <t>white flatweed</t>
  </si>
  <si>
    <t>Indigofera spicata</t>
  </si>
  <si>
    <t>creeping indigo</t>
  </si>
  <si>
    <t>Malvastrum coromondelianum</t>
  </si>
  <si>
    <t>prickly malvastrum</t>
  </si>
  <si>
    <t>Modiola caroliniana</t>
  </si>
  <si>
    <t>Nasturtium officinale</t>
  </si>
  <si>
    <t>watercress</t>
  </si>
  <si>
    <t>Oxalis corniculata</t>
  </si>
  <si>
    <t>yellow wood-sorrel</t>
  </si>
  <si>
    <t>Phyllanthus tenellus</t>
  </si>
  <si>
    <t>hen-and-chickens</t>
  </si>
  <si>
    <t>Plantago major</t>
  </si>
  <si>
    <t>greater plantain</t>
  </si>
  <si>
    <t>Rivina humilis</t>
  </si>
  <si>
    <t>coral berry</t>
  </si>
  <si>
    <t>Ruellia tweediana</t>
  </si>
  <si>
    <t>Mexican petunia</t>
  </si>
  <si>
    <t>Solanum americanum</t>
  </si>
  <si>
    <t>glossy nightshade</t>
  </si>
  <si>
    <t>Solanum lycopersicum</t>
  </si>
  <si>
    <t>tomato</t>
  </si>
  <si>
    <t>Sonchus oleraceus</t>
  </si>
  <si>
    <t>milk thistle</t>
  </si>
  <si>
    <t>Stellaria media</t>
  </si>
  <si>
    <t>chickweed</t>
  </si>
  <si>
    <t>Stylosanthes hamata</t>
  </si>
  <si>
    <t>caribbean stylo</t>
  </si>
  <si>
    <t>Tradescantia pallida</t>
  </si>
  <si>
    <t>wandering jew</t>
  </si>
  <si>
    <t>“purple heart”</t>
  </si>
  <si>
    <t>Tridax procumbens</t>
  </si>
  <si>
    <t>tridax daisy</t>
  </si>
  <si>
    <t>Cyperus rotundus</t>
  </si>
  <si>
    <t>nut grass</t>
  </si>
  <si>
    <t>Malvaviscus penduliflorus</t>
  </si>
  <si>
    <t>sleeping hibiscus</t>
  </si>
  <si>
    <t>Bauhinia variegata</t>
  </si>
  <si>
    <t>butterfly tree</t>
  </si>
  <si>
    <t>Anredera cordifolia</t>
  </si>
  <si>
    <t>madeira vine</t>
  </si>
  <si>
    <t>Passiflora suberosa</t>
  </si>
  <si>
    <t>corky passion vine</t>
  </si>
  <si>
    <t>Themeda triandra</t>
  </si>
  <si>
    <t>kangaroo grass</t>
  </si>
  <si>
    <t>Centella asiatica</t>
  </si>
  <si>
    <t>Cotula australis</t>
  </si>
  <si>
    <t>common cotula</t>
  </si>
  <si>
    <t>Dianella atraxis</t>
  </si>
  <si>
    <t>northern flax lily</t>
  </si>
  <si>
    <t>Dianella congesta</t>
  </si>
  <si>
    <t>Coastal flax lily</t>
  </si>
  <si>
    <t>Hydrocotyle acutiloba</t>
  </si>
  <si>
    <t>pennywort</t>
  </si>
  <si>
    <t>Youngia japonica</t>
  </si>
  <si>
    <t xml:space="preserve">yellow flat daisy </t>
  </si>
  <si>
    <t>Cyperus gracilis</t>
  </si>
  <si>
    <t>slender flat sedge</t>
  </si>
  <si>
    <t>Cyperus polystachyos</t>
  </si>
  <si>
    <t>bunchy sedge</t>
  </si>
  <si>
    <t>Glycine tabacina</t>
  </si>
  <si>
    <t>native glycine</t>
  </si>
  <si>
    <t>N VINE</t>
  </si>
  <si>
    <t>?grey/green sedge</t>
  </si>
  <si>
    <t>attractive</t>
  </si>
  <si>
    <t>?small water plant (like mini persicaria)</t>
  </si>
  <si>
    <t>narrow leaves, in stream, lowest section</t>
  </si>
  <si>
    <t>?water plant, red stems, round leaves</t>
  </si>
  <si>
    <t>possible alligator weed</t>
  </si>
  <si>
    <t>Eucalyptus tereticornis</t>
  </si>
  <si>
    <t>forest blue gum</t>
  </si>
  <si>
    <t>Melaleuca linariifolia</t>
  </si>
  <si>
    <t>snow-in-summer</t>
  </si>
  <si>
    <t>Millettia pinnata</t>
  </si>
  <si>
    <t>Pongamia</t>
  </si>
  <si>
    <t>Cyperus involucratus</t>
  </si>
  <si>
    <t>umbrella sedge</t>
  </si>
  <si>
    <t>Justicia betonica</t>
  </si>
  <si>
    <t>shrimp plant</t>
  </si>
  <si>
    <t>Caesalpinia ferrea</t>
  </si>
  <si>
    <t>leopard tree</t>
  </si>
  <si>
    <t>Diplatia fucata</t>
  </si>
  <si>
    <t>Bottlebrush mistletoe</t>
  </si>
  <si>
    <t>MISTLETOE</t>
  </si>
  <si>
    <t>Gahnia clarkei</t>
  </si>
  <si>
    <t>tall sawsedge</t>
  </si>
  <si>
    <t>Pittosporum revolutum</t>
  </si>
  <si>
    <t>forest pittosporum</t>
  </si>
  <si>
    <t>N SHRUB</t>
  </si>
  <si>
    <t>Acacia concurrens</t>
  </si>
  <si>
    <t>black wattle</t>
  </si>
  <si>
    <t>Acacia leiocalyx</t>
  </si>
  <si>
    <t>Acmena smithii</t>
  </si>
  <si>
    <t>lilly pilly</t>
  </si>
  <si>
    <t>Archontophoenix cunninghamiana</t>
  </si>
  <si>
    <t>Bangalow palm</t>
  </si>
  <si>
    <t>Brachychiton acerifolius</t>
  </si>
  <si>
    <t>flame tree</t>
  </si>
  <si>
    <t>Brachychiton rupestris</t>
  </si>
  <si>
    <t>bottle tree</t>
  </si>
  <si>
    <t>Buckinghamia celsisima</t>
  </si>
  <si>
    <t>ivory curl tree</t>
  </si>
  <si>
    <t>Casuarina cunninghamiana</t>
  </si>
  <si>
    <t>river she-oak</t>
  </si>
  <si>
    <t>Corymbia citriodora</t>
  </si>
  <si>
    <t>spotted gum</t>
  </si>
  <si>
    <t>Diploglottis campbelli</t>
  </si>
  <si>
    <t>native tamarind</t>
  </si>
  <si>
    <t>Eucalyptus propinqua</t>
  </si>
  <si>
    <t>small-fruited grey gum</t>
  </si>
  <si>
    <t>Ficus obliqua</t>
  </si>
  <si>
    <t>small-leaved fig</t>
  </si>
  <si>
    <t>Flindersia australis</t>
  </si>
  <si>
    <t>crow's ash</t>
  </si>
  <si>
    <t>Grevillea robusta</t>
  </si>
  <si>
    <t>silky oak</t>
  </si>
  <si>
    <t>Livistona australis</t>
  </si>
  <si>
    <t>cabbage palm</t>
  </si>
  <si>
    <t>Lophostemon confertus</t>
  </si>
  <si>
    <t>brush box</t>
  </si>
  <si>
    <t>Melaleuca quinquenervia</t>
  </si>
  <si>
    <t>coastal paperbark</t>
  </si>
  <si>
    <t>Melaleuca salicina</t>
  </si>
  <si>
    <t>willow bottle-brush</t>
  </si>
  <si>
    <t>Podocarpus elatus</t>
  </si>
  <si>
    <t>brown pine</t>
  </si>
  <si>
    <t>Parsonsia straminea</t>
  </si>
  <si>
    <t>monkey rope vine</t>
  </si>
  <si>
    <t>Smilax australia</t>
  </si>
  <si>
    <t>barbed wire vine</t>
  </si>
  <si>
    <t>Asclepias curassavica</t>
  </si>
  <si>
    <t>red-head cotton bush</t>
  </si>
  <si>
    <t>Lantana camara</t>
  </si>
  <si>
    <t>lantana</t>
  </si>
  <si>
    <t>Murraya paniculata</t>
  </si>
  <si>
    <t>mock orange</t>
  </si>
  <si>
    <t>Eucalyptus torelleana</t>
  </si>
  <si>
    <t>cadaghi</t>
  </si>
  <si>
    <t>Ficus benjamina</t>
  </si>
  <si>
    <t>weeping fig</t>
  </si>
  <si>
    <t>Schefflera actinophylla</t>
  </si>
  <si>
    <t>umbrella tree</t>
  </si>
  <si>
    <t xml:space="preserve">Notothixos subaureus </t>
  </si>
  <si>
    <t>golden mistletoe</t>
  </si>
  <si>
    <t>Leptospermum petersoni</t>
  </si>
  <si>
    <t>tea tree</t>
  </si>
  <si>
    <t>Ludwigia peploides</t>
  </si>
  <si>
    <t>Acacia harpophylla</t>
  </si>
  <si>
    <t>brigalow</t>
  </si>
  <si>
    <t>Acacia podalyriifolia</t>
  </si>
  <si>
    <t>silver wattle</t>
  </si>
  <si>
    <t>Agathis robusta</t>
  </si>
  <si>
    <t>kauri pine</t>
  </si>
  <si>
    <t>Corymbia tessellaris</t>
  </si>
  <si>
    <t>Moreton Bay ash</t>
  </si>
  <si>
    <t>Davidsonia pruriens</t>
  </si>
  <si>
    <t>Davidson plum</t>
  </si>
  <si>
    <t>Ficus coronata</t>
  </si>
  <si>
    <t>creek sandpaper fig</t>
  </si>
  <si>
    <t>Jagera pseudorhus</t>
  </si>
  <si>
    <t>jagera</t>
  </si>
  <si>
    <t>Macadamia integrifolia</t>
  </si>
  <si>
    <t>macadamia</t>
  </si>
  <si>
    <t>Melaleuca bracteata</t>
  </si>
  <si>
    <t>black tea-tree</t>
  </si>
  <si>
    <t>Melaleuca leucadendron</t>
  </si>
  <si>
    <t xml:space="preserve">Schinus terebinthifolius </t>
  </si>
  <si>
    <t>Broad-leaved pepper tree</t>
  </si>
  <si>
    <t>Syzygium francisii</t>
  </si>
  <si>
    <t>giant water gum</t>
  </si>
  <si>
    <t>^Veg type refers to the categories in "species richness" in the Biocondition sheet</t>
  </si>
  <si>
    <t>Bird Species</t>
  </si>
  <si>
    <t>Common Name</t>
  </si>
  <si>
    <t>Exotic (*)</t>
  </si>
  <si>
    <t>No. seen</t>
  </si>
  <si>
    <t>No. of calls heard</t>
  </si>
  <si>
    <t>No. seen flying over</t>
  </si>
  <si>
    <t>Habitat Type</t>
  </si>
  <si>
    <t>Strata (G,S,T)</t>
  </si>
  <si>
    <t>Breeding (Y/N)</t>
  </si>
  <si>
    <t>Breeding Stage (I/C/F)</t>
  </si>
  <si>
    <t>Remarks</t>
  </si>
  <si>
    <t>Pacific Black Duck</t>
  </si>
  <si>
    <t>Australasian Grebe</t>
  </si>
  <si>
    <t>Australian White Ibis</t>
  </si>
  <si>
    <t>Intermediate Egret</t>
  </si>
  <si>
    <t>Purple Swamphen</t>
  </si>
  <si>
    <t>3 adults, 1 chick</t>
  </si>
  <si>
    <t>Dusky Moorhen</t>
  </si>
  <si>
    <t>Masked Lapwing</t>
  </si>
  <si>
    <t>Rock Dove</t>
  </si>
  <si>
    <t>Spotted Dove</t>
  </si>
  <si>
    <t>Crested Pigeon</t>
  </si>
  <si>
    <t>Torresian Crow</t>
  </si>
  <si>
    <t>Laughing Kookaburra</t>
  </si>
  <si>
    <t>Galah</t>
  </si>
  <si>
    <t>Little Corella</t>
  </si>
  <si>
    <t>Rainbow Lorikeet</t>
  </si>
  <si>
    <t>Blue Faced Honeyeater</t>
  </si>
  <si>
    <t>Noisy Miner</t>
  </si>
  <si>
    <t>Grey Butcherbird</t>
  </si>
  <si>
    <t>Pied Currawong</t>
  </si>
  <si>
    <t>Black Faced Cuckoo Shrike</t>
  </si>
  <si>
    <t>Willie Wagtail</t>
  </si>
  <si>
    <t>Magpie Lark</t>
  </si>
  <si>
    <t>Welcome Swallow</t>
  </si>
  <si>
    <t>Tree Martin</t>
  </si>
  <si>
    <t>Common Myna</t>
  </si>
  <si>
    <t>Mistletoe Bird</t>
  </si>
  <si>
    <t>Male</t>
  </si>
  <si>
    <t>Domestic Duck/Hybrid</t>
  </si>
  <si>
    <t xml:space="preserve">Total Species at site </t>
  </si>
  <si>
    <t>Total individual birds seen</t>
  </si>
  <si>
    <t>Total calls heard</t>
  </si>
  <si>
    <t>Total birds flying over</t>
  </si>
  <si>
    <t>Total native species observed</t>
  </si>
  <si>
    <t>Total exotic species</t>
  </si>
  <si>
    <t>Total species observed</t>
  </si>
  <si>
    <t>Blue=waterbirds</t>
  </si>
  <si>
    <t>Manorina melanocephala</t>
  </si>
  <si>
    <t>Corvus orru</t>
  </si>
  <si>
    <t>Cracticus torquatus</t>
  </si>
  <si>
    <t>Grallina cyanoleuca</t>
  </si>
  <si>
    <t>Threskiornis moluccus</t>
  </si>
  <si>
    <t>Oriolus sagittatus</t>
  </si>
  <si>
    <t>Olive-backed Oriole</t>
  </si>
  <si>
    <t>Spilopelia chinensis</t>
  </si>
  <si>
    <t>Trichoglossus moluccanus</t>
  </si>
  <si>
    <t>Hirundo neoxena</t>
  </si>
  <si>
    <t>Gallinula tenebrosa</t>
  </si>
  <si>
    <t>Columba livia</t>
  </si>
  <si>
    <t>Eolophus roseicapilla</t>
  </si>
  <si>
    <t>Gymnorhina tibicen</t>
  </si>
  <si>
    <t>Australian Magpie</t>
  </si>
  <si>
    <t>Strepera graculina</t>
  </si>
  <si>
    <t>Entomyzon cyanotis</t>
  </si>
  <si>
    <t>Rhipidura leucophrys</t>
  </si>
  <si>
    <t>Coracina novaehollandiae</t>
  </si>
  <si>
    <t>Dacelo novaeguineae</t>
  </si>
  <si>
    <t>Maned Duck</t>
  </si>
  <si>
    <t>Chenonetta jubata</t>
  </si>
  <si>
    <t>Anas superciliosa</t>
  </si>
  <si>
    <t>Anas sp</t>
  </si>
  <si>
    <t>Tachybaptus novaehollandiae</t>
  </si>
  <si>
    <t>Egretta intermedia</t>
  </si>
  <si>
    <t>Porphyrio porphyrio</t>
  </si>
  <si>
    <t>Vanellus miles</t>
  </si>
  <si>
    <t>Ocyphaps lophotes</t>
  </si>
  <si>
    <t>Cacatua sanguinea</t>
  </si>
  <si>
    <t>Petrochelidon nigricans</t>
  </si>
  <si>
    <t>Acridotheres tristis</t>
  </si>
  <si>
    <t>Dicaeum hirundinaceum</t>
  </si>
  <si>
    <t>19°C</t>
  </si>
  <si>
    <t>24°C</t>
  </si>
  <si>
    <t>Constructed wetland; multiple ponds with varying types of vegetation in and around; also surrounding park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</si>
</sst>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m\-yyyy;@"/>
    <numFmt numFmtId="165" formatCode="dd/mm/yyyy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222222"/>
      <name val="Calibri"/>
      <family val="2"/>
      <charset val="1"/>
    </font>
    <font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6666"/>
        <bgColor rgb="FF808080"/>
      </patternFill>
    </fill>
    <fill>
      <patternFill patternType="solid">
        <fgColor rgb="FFFFFFFF"/>
        <bgColor rgb="FFEBF1DE"/>
      </patternFill>
    </fill>
    <fill>
      <patternFill patternType="solid">
        <fgColor rgb="FFEBF1DE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19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3" fillId="0" borderId="3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165" fontId="0" fillId="0" borderId="2" xfId="0" applyNumberFormat="1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0" fillId="0" borderId="1" xfId="0" applyBorder="1"/>
    <xf numFmtId="9" fontId="0" fillId="0" borderId="1" xfId="0" applyNumberFormat="1" applyFont="1" applyBorder="1" applyAlignment="1">
      <alignment horizontal="left"/>
    </xf>
    <xf numFmtId="0" fontId="0" fillId="2" borderId="1" xfId="0" applyFont="1" applyFill="1" applyBorder="1"/>
    <xf numFmtId="1" fontId="0" fillId="0" borderId="1" xfId="0" applyNumberFormat="1" applyBorder="1" applyAlignment="1">
      <alignment horizontal="left"/>
    </xf>
    <xf numFmtId="9" fontId="0" fillId="3" borderId="1" xfId="0" applyNumberFormat="1" applyFont="1" applyFill="1" applyBorder="1" applyAlignment="1">
      <alignment horizontal="left"/>
    </xf>
    <xf numFmtId="9" fontId="0" fillId="0" borderId="1" xfId="0" applyNumberFormat="1" applyBorder="1"/>
    <xf numFmtId="1" fontId="0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6" xfId="0" applyFont="1" applyBorder="1"/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textRotation="180"/>
    </xf>
    <xf numFmtId="0" fontId="1" fillId="0" borderId="2" xfId="1" applyFont="1" applyBorder="1" applyAlignment="1">
      <alignment horizontal="left" textRotation="180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0" borderId="3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0" fillId="5" borderId="1" xfId="0" applyFont="1" applyFill="1" applyBorder="1"/>
    <xf numFmtId="9" fontId="1" fillId="0" borderId="1" xfId="0" applyNumberFormat="1" applyFont="1" applyBorder="1" applyAlignment="1">
      <alignment horizontal="left"/>
    </xf>
    <xf numFmtId="9" fontId="1" fillId="3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0" fillId="0" borderId="7" xfId="0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9" xfId="0" applyBorder="1"/>
    <xf numFmtId="0" fontId="0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4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textRotation="180"/>
    </xf>
    <xf numFmtId="0" fontId="6" fillId="5" borderId="1" xfId="0" applyFont="1" applyFill="1" applyBorder="1"/>
    <xf numFmtId="0" fontId="6" fillId="6" borderId="0" xfId="0" applyFont="1" applyFill="1" applyBorder="1"/>
    <xf numFmtId="0" fontId="0" fillId="7" borderId="1" xfId="0" applyFont="1" applyFill="1" applyBorder="1"/>
    <xf numFmtId="0" fontId="0" fillId="2" borderId="2" xfId="0" applyFont="1" applyFill="1" applyBorder="1"/>
    <xf numFmtId="1" fontId="0" fillId="0" borderId="2" xfId="0" applyNumberFormat="1" applyBorder="1" applyAlignment="1">
      <alignment horizontal="left"/>
    </xf>
    <xf numFmtId="0" fontId="0" fillId="0" borderId="4" xfId="0" applyFont="1" applyBorder="1" applyAlignment="1">
      <alignment horizontal="left"/>
    </xf>
    <xf numFmtId="2" fontId="0" fillId="0" borderId="4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1" fontId="0" fillId="0" borderId="14" xfId="0" applyNumberFormat="1" applyBorder="1" applyAlignment="1">
      <alignment horizontal="left"/>
    </xf>
    <xf numFmtId="0" fontId="0" fillId="0" borderId="10" xfId="0" applyBorder="1"/>
    <xf numFmtId="0" fontId="0" fillId="0" borderId="8" xfId="0" applyFont="1" applyFill="1" applyBorder="1"/>
    <xf numFmtId="0" fontId="0" fillId="0" borderId="14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8" fillId="0" borderId="1" xfId="0" applyFont="1" applyBorder="1"/>
    <xf numFmtId="0" fontId="0" fillId="0" borderId="1" xfId="0" applyFont="1" applyBorder="1" applyAlignment="1">
      <alignment vertical="center"/>
    </xf>
    <xf numFmtId="0" fontId="0" fillId="6" borderId="1" xfId="0" applyFont="1" applyFill="1" applyBorder="1"/>
    <xf numFmtId="0" fontId="1" fillId="8" borderId="1" xfId="1" applyFont="1" applyFill="1" applyBorder="1"/>
    <xf numFmtId="0" fontId="1" fillId="9" borderId="1" xfId="1" applyFont="1" applyFill="1" applyBorder="1" applyAlignment="1">
      <alignment horizontal="center" vertical="top" textRotation="180"/>
    </xf>
    <xf numFmtId="0" fontId="1" fillId="8" borderId="1" xfId="1" applyFont="1" applyFill="1" applyBorder="1" applyAlignment="1">
      <alignment horizontal="center" vertical="top" textRotation="180"/>
    </xf>
    <xf numFmtId="0" fontId="1" fillId="9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164" fontId="0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4" borderId="1" xfId="0" applyFont="1" applyFill="1" applyBorder="1"/>
    <xf numFmtId="0" fontId="0" fillId="0" borderId="15" xfId="0" applyFont="1" applyBorder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72720</xdr:colOff>
      <xdr:row>0</xdr:row>
      <xdr:rowOff>102960</xdr:rowOff>
    </xdr:from>
    <xdr:to>
      <xdr:col>0</xdr:col>
      <xdr:colOff>1831731</xdr:colOff>
      <xdr:row>0</xdr:row>
      <xdr:rowOff>1182240</xdr:rowOff>
    </xdr:to>
    <xdr:sp macro="" textlink="">
      <xdr:nvSpPr>
        <xdr:cNvPr id="2" name="CustomShape 1"/>
        <xdr:cNvSpPr/>
      </xdr:nvSpPr>
      <xdr:spPr>
        <a:xfrm>
          <a:off x="72720" y="102960"/>
          <a:ext cx="1759011" cy="10792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Site Name: BF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Date: 10 July 2016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Time: 7.00am - 10.00am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%20Mills/Documents/Norman%20Creek/Baseline%20Ecological%20Monitoring/IOC%20Queensland%20V4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4.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91" zoomScaleNormal="91" workbookViewId="0">
      <selection activeCell="B15" sqref="B15"/>
    </sheetView>
  </sheetViews>
  <sheetFormatPr defaultRowHeight="15" x14ac:dyDescent="0.25"/>
  <cols>
    <col min="1" max="1" width="22.28515625" style="1"/>
    <col min="2" max="2" width="71.140625" style="2"/>
    <col min="3" max="3" width="37.85546875" customWidth="1"/>
    <col min="4" max="1025" width="8.42578125"/>
  </cols>
  <sheetData>
    <row r="1" spans="1:4" ht="29.25" customHeight="1" x14ac:dyDescent="0.25">
      <c r="A1" s="3" t="s">
        <v>0</v>
      </c>
      <c r="B1" s="4" t="s">
        <v>1</v>
      </c>
      <c r="C1" s="5" t="s">
        <v>2</v>
      </c>
    </row>
    <row r="2" spans="1:4" ht="22.5" customHeight="1" x14ac:dyDescent="0.25">
      <c r="A2" s="6" t="s">
        <v>3</v>
      </c>
      <c r="B2" s="7">
        <v>42561</v>
      </c>
      <c r="C2" s="94">
        <v>42608</v>
      </c>
    </row>
    <row r="3" spans="1:4" ht="36" customHeight="1" x14ac:dyDescent="0.25">
      <c r="A3" s="6" t="s">
        <v>4</v>
      </c>
      <c r="B3" s="93" t="s">
        <v>5</v>
      </c>
      <c r="C3" s="5" t="s">
        <v>6</v>
      </c>
    </row>
    <row r="4" spans="1:4" ht="22.5" customHeight="1" x14ac:dyDescent="0.25">
      <c r="A4" s="6" t="s">
        <v>7</v>
      </c>
      <c r="B4" s="9" t="s">
        <v>8</v>
      </c>
      <c r="C4" s="5" t="s">
        <v>9</v>
      </c>
    </row>
    <row r="5" spans="1:4" ht="22.5" customHeight="1" x14ac:dyDescent="0.25">
      <c r="A5" s="6" t="s">
        <v>10</v>
      </c>
      <c r="B5" s="8" t="s">
        <v>11</v>
      </c>
      <c r="C5" s="5" t="s">
        <v>11</v>
      </c>
    </row>
    <row r="6" spans="1:4" ht="22.5" customHeight="1" x14ac:dyDescent="0.25">
      <c r="A6" s="6" t="s">
        <v>12</v>
      </c>
      <c r="B6" s="8" t="s">
        <v>13</v>
      </c>
      <c r="C6" s="5"/>
    </row>
    <row r="7" spans="1:4" ht="22.5" customHeight="1" x14ac:dyDescent="0.25">
      <c r="A7" s="6" t="s">
        <v>14</v>
      </c>
      <c r="B7" s="8" t="s">
        <v>15</v>
      </c>
      <c r="C7" s="5"/>
    </row>
    <row r="8" spans="1:4" ht="22.5" customHeight="1" x14ac:dyDescent="0.25">
      <c r="A8" s="6" t="s">
        <v>16</v>
      </c>
      <c r="B8" s="8" t="s">
        <v>17</v>
      </c>
      <c r="C8" s="5"/>
    </row>
    <row r="9" spans="1:4" ht="22.5" customHeight="1" x14ac:dyDescent="0.25">
      <c r="A9" s="6" t="s">
        <v>18</v>
      </c>
      <c r="B9" s="8" t="s">
        <v>19</v>
      </c>
      <c r="C9" s="5"/>
    </row>
    <row r="10" spans="1:4" ht="34.5" customHeight="1" x14ac:dyDescent="0.25">
      <c r="A10" s="10" t="s">
        <v>20</v>
      </c>
      <c r="B10" s="11">
        <v>2</v>
      </c>
      <c r="C10" s="12"/>
    </row>
    <row r="11" spans="1:4" ht="24.75" customHeight="1" x14ac:dyDescent="0.25">
      <c r="A11" s="13" t="s">
        <v>21</v>
      </c>
      <c r="B11" s="14"/>
      <c r="C11" s="15"/>
    </row>
    <row r="12" spans="1:4" ht="24.75" customHeight="1" x14ac:dyDescent="0.25">
      <c r="A12" s="13" t="s">
        <v>22</v>
      </c>
      <c r="B12" s="14"/>
      <c r="C12" s="15"/>
    </row>
    <row r="13" spans="1:4" ht="24.75" customHeight="1" x14ac:dyDescent="0.25">
      <c r="A13" s="13" t="s">
        <v>23</v>
      </c>
      <c r="B13" s="14"/>
      <c r="C13" s="15"/>
    </row>
    <row r="14" spans="1:4" ht="24.75" customHeight="1" x14ac:dyDescent="0.25">
      <c r="A14" s="16" t="s">
        <v>24</v>
      </c>
      <c r="B14" s="17"/>
      <c r="C14" s="18"/>
    </row>
    <row r="15" spans="1:4" ht="29.25" customHeight="1" x14ac:dyDescent="0.25">
      <c r="A15" s="6" t="s">
        <v>25</v>
      </c>
      <c r="B15" s="8" t="s">
        <v>506</v>
      </c>
      <c r="C15" s="5"/>
    </row>
    <row r="16" spans="1:4" ht="29.25" customHeight="1" x14ac:dyDescent="0.25">
      <c r="A16" s="6" t="s">
        <v>26</v>
      </c>
      <c r="B16" s="8" t="s">
        <v>507</v>
      </c>
      <c r="C16" s="19"/>
      <c r="D16" s="20"/>
    </row>
    <row r="17" spans="1:4" ht="29.25" customHeight="1" x14ac:dyDescent="0.25">
      <c r="A17" s="6" t="s">
        <v>27</v>
      </c>
      <c r="B17" s="8" t="s">
        <v>28</v>
      </c>
      <c r="C17" s="19"/>
      <c r="D17" s="20"/>
    </row>
    <row r="18" spans="1:4" ht="33.75" customHeight="1" x14ac:dyDescent="0.25">
      <c r="A18" s="21" t="s">
        <v>29</v>
      </c>
      <c r="B18" s="22" t="s">
        <v>508</v>
      </c>
      <c r="C18" s="12"/>
    </row>
    <row r="19" spans="1:4" x14ac:dyDescent="0.25">
      <c r="A19" s="23"/>
      <c r="B19" s="14"/>
      <c r="C19" s="15"/>
    </row>
    <row r="20" spans="1:4" x14ac:dyDescent="0.25">
      <c r="A20" s="24"/>
      <c r="B20" s="17"/>
      <c r="C20" s="18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7"/>
  <sheetViews>
    <sheetView topLeftCell="A34" zoomScale="91" zoomScaleNormal="91" workbookViewId="0">
      <selection activeCell="A39" sqref="A39"/>
    </sheetView>
  </sheetViews>
  <sheetFormatPr defaultRowHeight="15" x14ac:dyDescent="0.25"/>
  <cols>
    <col min="1" max="1" width="61.28515625" style="25" customWidth="1"/>
    <col min="2" max="2" width="12.140625" style="25"/>
    <col min="3" max="3" width="13.42578125" style="26" customWidth="1"/>
    <col min="4" max="4" width="12.28515625" style="26"/>
    <col min="5" max="5" width="18" style="26"/>
    <col min="6" max="6" width="13.85546875" style="26" customWidth="1"/>
    <col min="7" max="7" width="12.140625" style="26" customWidth="1"/>
    <col min="8" max="8" width="17.85546875" style="26" customWidth="1"/>
    <col min="9" max="10" width="13.7109375" style="26" customWidth="1"/>
    <col min="11" max="11" width="24.5703125" style="25" customWidth="1"/>
    <col min="12" max="1025" width="8.42578125" style="25"/>
  </cols>
  <sheetData>
    <row r="1" spans="1:1024" ht="33.75" customHeight="1" x14ac:dyDescent="0.25">
      <c r="A1" s="27" t="s">
        <v>30</v>
      </c>
      <c r="B1" s="27" t="s">
        <v>31</v>
      </c>
      <c r="C1" s="28" t="s">
        <v>32</v>
      </c>
      <c r="D1" s="28" t="s">
        <v>33</v>
      </c>
      <c r="E1" s="53" t="s">
        <v>34</v>
      </c>
      <c r="F1" s="29" t="s">
        <v>35</v>
      </c>
      <c r="G1" s="29" t="s">
        <v>36</v>
      </c>
      <c r="H1" s="54" t="s">
        <v>37</v>
      </c>
      <c r="I1" s="29" t="s">
        <v>38</v>
      </c>
      <c r="J1" s="29" t="s">
        <v>39</v>
      </c>
      <c r="K1" s="27" t="s">
        <v>40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.6" customHeight="1" x14ac:dyDescent="0.25">
      <c r="A2" s="5" t="s">
        <v>41</v>
      </c>
      <c r="B2" s="5"/>
      <c r="C2" s="8" t="s">
        <v>42</v>
      </c>
      <c r="D2" s="8" t="s">
        <v>42</v>
      </c>
      <c r="E2" s="8"/>
      <c r="F2" s="30" t="s">
        <v>42</v>
      </c>
      <c r="G2" s="30" t="s">
        <v>42</v>
      </c>
      <c r="H2" s="30"/>
      <c r="I2" s="30" t="s">
        <v>42</v>
      </c>
      <c r="J2" s="30" t="s">
        <v>42</v>
      </c>
      <c r="K2" s="3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6" customHeight="1" x14ac:dyDescent="0.25">
      <c r="A3" s="5" t="s">
        <v>43</v>
      </c>
      <c r="B3" s="5"/>
      <c r="C3" s="32" t="s">
        <v>44</v>
      </c>
      <c r="D3" s="32" t="s">
        <v>44</v>
      </c>
      <c r="E3" s="32"/>
      <c r="F3" s="30" t="s">
        <v>45</v>
      </c>
      <c r="G3" s="30" t="s">
        <v>44</v>
      </c>
      <c r="H3" s="30"/>
      <c r="I3" s="30" t="s">
        <v>46</v>
      </c>
      <c r="J3" s="30" t="s">
        <v>47</v>
      </c>
      <c r="K3" s="3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6" customHeight="1" x14ac:dyDescent="0.25">
      <c r="A4" s="33" t="s">
        <v>48</v>
      </c>
      <c r="B4" s="84"/>
      <c r="C4" s="8">
        <v>5</v>
      </c>
      <c r="D4" s="8">
        <v>4</v>
      </c>
      <c r="E4" s="8"/>
      <c r="F4" s="34">
        <v>4</v>
      </c>
      <c r="G4" s="34">
        <v>5</v>
      </c>
      <c r="H4" s="34"/>
      <c r="I4" s="34">
        <v>4</v>
      </c>
      <c r="J4" s="34">
        <v>4</v>
      </c>
      <c r="K4" s="31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6" customHeight="1" x14ac:dyDescent="0.25">
      <c r="A5" s="5" t="s">
        <v>49</v>
      </c>
      <c r="B5" s="5"/>
      <c r="C5" s="8" t="s">
        <v>42</v>
      </c>
      <c r="D5" s="8" t="s">
        <v>42</v>
      </c>
      <c r="E5" s="8"/>
      <c r="F5" s="30" t="s">
        <v>42</v>
      </c>
      <c r="G5" s="30" t="s">
        <v>42</v>
      </c>
      <c r="H5" s="30"/>
      <c r="I5" s="30" t="s">
        <v>42</v>
      </c>
      <c r="J5" s="30" t="s">
        <v>42</v>
      </c>
      <c r="K5" s="31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6" customHeight="1" x14ac:dyDescent="0.25">
      <c r="A6" s="5" t="s">
        <v>50</v>
      </c>
      <c r="B6" s="5"/>
      <c r="C6" s="32">
        <v>0.02</v>
      </c>
      <c r="D6" s="32">
        <v>0.06</v>
      </c>
      <c r="E6" s="32"/>
      <c r="F6" s="32">
        <v>0.01</v>
      </c>
      <c r="G6" s="32">
        <v>0.25</v>
      </c>
      <c r="H6" s="32"/>
      <c r="I6" s="32">
        <v>0.05</v>
      </c>
      <c r="J6" s="32">
        <v>0.01</v>
      </c>
      <c r="K6" s="31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6" customHeight="1" x14ac:dyDescent="0.25">
      <c r="A7" s="5" t="s">
        <v>51</v>
      </c>
      <c r="B7" s="5"/>
      <c r="C7" s="8" t="s">
        <v>52</v>
      </c>
      <c r="D7" s="8" t="s">
        <v>53</v>
      </c>
      <c r="E7" s="8"/>
      <c r="F7" s="30" t="s">
        <v>54</v>
      </c>
      <c r="G7" s="30" t="s">
        <v>55</v>
      </c>
      <c r="H7" s="30"/>
      <c r="I7" s="34" t="s">
        <v>56</v>
      </c>
      <c r="J7" s="34" t="s">
        <v>57</v>
      </c>
      <c r="K7" s="31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4.6" customHeight="1" x14ac:dyDescent="0.25">
      <c r="A8" s="5" t="s">
        <v>58</v>
      </c>
      <c r="B8" s="5"/>
      <c r="C8" s="8">
        <v>1</v>
      </c>
      <c r="D8" s="8">
        <v>9</v>
      </c>
      <c r="E8" s="8"/>
      <c r="F8" s="34">
        <v>4</v>
      </c>
      <c r="G8" s="34">
        <v>4</v>
      </c>
      <c r="H8" s="34"/>
      <c r="I8" s="34">
        <v>9</v>
      </c>
      <c r="J8" s="34">
        <v>3</v>
      </c>
      <c r="K8" s="31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6" customHeight="1" x14ac:dyDescent="0.25">
      <c r="A9" s="5" t="s">
        <v>59</v>
      </c>
      <c r="B9" s="5"/>
      <c r="C9" s="8">
        <v>20</v>
      </c>
      <c r="D9" s="8">
        <v>20</v>
      </c>
      <c r="E9" s="8"/>
      <c r="F9" s="34">
        <v>15</v>
      </c>
      <c r="G9" s="34">
        <v>13</v>
      </c>
      <c r="H9" s="34"/>
      <c r="I9" s="34">
        <v>44</v>
      </c>
      <c r="J9" s="34">
        <v>2</v>
      </c>
      <c r="K9" s="31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6" customHeight="1" x14ac:dyDescent="0.25">
      <c r="A10" s="5" t="s">
        <v>60</v>
      </c>
      <c r="B10" s="5"/>
      <c r="C10" s="8">
        <v>0</v>
      </c>
      <c r="D10" s="8">
        <v>1</v>
      </c>
      <c r="E10" s="8"/>
      <c r="F10" s="34">
        <v>1</v>
      </c>
      <c r="G10" s="34">
        <v>0</v>
      </c>
      <c r="H10" s="34"/>
      <c r="I10" s="34">
        <v>1</v>
      </c>
      <c r="J10" s="34">
        <v>0</v>
      </c>
      <c r="K10" s="3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4.6" customHeight="1" x14ac:dyDescent="0.25">
      <c r="A11" s="75" t="s">
        <v>61</v>
      </c>
      <c r="B11" s="85"/>
      <c r="C11" s="60">
        <v>1</v>
      </c>
      <c r="D11" s="60">
        <v>1</v>
      </c>
      <c r="E11" s="60"/>
      <c r="F11" s="76">
        <v>1</v>
      </c>
      <c r="G11" s="76">
        <v>2</v>
      </c>
      <c r="H11" s="76"/>
      <c r="I11" s="76">
        <v>3</v>
      </c>
      <c r="J11" s="76">
        <v>1</v>
      </c>
      <c r="K11" s="1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4.6" customHeight="1" x14ac:dyDescent="0.25">
      <c r="A12" s="82"/>
      <c r="B12" s="83"/>
      <c r="C12" s="79"/>
      <c r="D12" s="79"/>
      <c r="E12" s="79"/>
      <c r="F12" s="80"/>
      <c r="G12" s="80"/>
      <c r="H12" s="80"/>
      <c r="I12" s="80"/>
      <c r="J12" s="80"/>
      <c r="K12" s="81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6" customHeight="1" x14ac:dyDescent="0.25">
      <c r="A13" s="68" t="s">
        <v>62</v>
      </c>
      <c r="B13" s="68"/>
      <c r="C13" s="77"/>
      <c r="D13" s="77"/>
      <c r="E13" s="77"/>
      <c r="F13" s="78"/>
      <c r="G13" s="78"/>
      <c r="H13" s="78"/>
      <c r="I13" s="78"/>
      <c r="J13" s="78"/>
      <c r="K13" s="1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6" customHeight="1" x14ac:dyDescent="0.25">
      <c r="A14" s="5" t="s">
        <v>63</v>
      </c>
      <c r="B14" s="5"/>
      <c r="C14" s="32">
        <v>0.06</v>
      </c>
      <c r="D14" s="35">
        <v>0.74</v>
      </c>
      <c r="E14" s="32">
        <f t="shared" ref="E14:E26" si="0">PRODUCT(0.7752,D14)</f>
        <v>0.57364800000000005</v>
      </c>
      <c r="F14" s="32">
        <v>0.53</v>
      </c>
      <c r="G14" s="35">
        <v>0.56999999999999995</v>
      </c>
      <c r="H14" s="32">
        <f t="shared" ref="H14:H26" si="1">PRODUCT(0.68965,G14)</f>
        <v>0.39310049999999996</v>
      </c>
      <c r="I14" s="32">
        <v>0</v>
      </c>
      <c r="J14" s="32">
        <v>0</v>
      </c>
      <c r="K14" s="31"/>
    </row>
    <row r="15" spans="1:1024" ht="24.6" customHeight="1" x14ac:dyDescent="0.25">
      <c r="A15" s="5" t="s">
        <v>64</v>
      </c>
      <c r="B15" s="5"/>
      <c r="C15" s="32">
        <v>0</v>
      </c>
      <c r="D15" s="35">
        <v>0.08</v>
      </c>
      <c r="E15" s="32">
        <f t="shared" si="0"/>
        <v>6.2016000000000002E-2</v>
      </c>
      <c r="F15" s="32">
        <v>0.01</v>
      </c>
      <c r="G15" s="35">
        <v>0</v>
      </c>
      <c r="H15" s="32">
        <f t="shared" si="1"/>
        <v>0</v>
      </c>
      <c r="I15" s="32">
        <v>0</v>
      </c>
      <c r="J15" s="32">
        <v>0</v>
      </c>
      <c r="K15" s="31"/>
    </row>
    <row r="16" spans="1:1024" ht="24.6" customHeight="1" x14ac:dyDescent="0.25">
      <c r="A16" s="5" t="s">
        <v>65</v>
      </c>
      <c r="B16" s="5"/>
      <c r="C16" s="32">
        <v>0.04</v>
      </c>
      <c r="D16" s="35">
        <v>0.09</v>
      </c>
      <c r="E16" s="32">
        <f t="shared" si="0"/>
        <v>6.9767999999999997E-2</v>
      </c>
      <c r="F16" s="32">
        <v>0.03</v>
      </c>
      <c r="G16" s="35">
        <v>0.51</v>
      </c>
      <c r="H16" s="32">
        <f t="shared" si="1"/>
        <v>0.35172150000000002</v>
      </c>
      <c r="I16" s="32">
        <v>0</v>
      </c>
      <c r="J16" s="32">
        <v>0</v>
      </c>
      <c r="K16" s="31"/>
    </row>
    <row r="17" spans="1:11" ht="24.6" customHeight="1" x14ac:dyDescent="0.25">
      <c r="A17" s="5" t="s">
        <v>66</v>
      </c>
      <c r="B17" s="5"/>
      <c r="C17" s="32">
        <v>0.01</v>
      </c>
      <c r="D17" s="35">
        <v>0.03</v>
      </c>
      <c r="E17" s="32">
        <f t="shared" si="0"/>
        <v>2.3255999999999999E-2</v>
      </c>
      <c r="F17" s="32">
        <v>0.04</v>
      </c>
      <c r="G17" s="35">
        <v>0.02</v>
      </c>
      <c r="H17" s="32">
        <f t="shared" si="1"/>
        <v>1.3793E-2</v>
      </c>
      <c r="I17" s="32">
        <v>0.15</v>
      </c>
      <c r="J17" s="32">
        <v>0</v>
      </c>
      <c r="K17" s="31"/>
    </row>
    <row r="18" spans="1:11" ht="24.6" customHeight="1" x14ac:dyDescent="0.25">
      <c r="A18" s="5" t="s">
        <v>67</v>
      </c>
      <c r="B18" s="5"/>
      <c r="C18" s="32">
        <v>0.02</v>
      </c>
      <c r="D18" s="35">
        <v>0.08</v>
      </c>
      <c r="E18" s="32">
        <f t="shared" si="0"/>
        <v>6.2016000000000002E-2</v>
      </c>
      <c r="F18" s="32">
        <v>0.01</v>
      </c>
      <c r="G18" s="35">
        <v>0</v>
      </c>
      <c r="H18" s="32">
        <f t="shared" si="1"/>
        <v>0</v>
      </c>
      <c r="I18" s="32">
        <v>0</v>
      </c>
      <c r="J18" s="32">
        <v>0</v>
      </c>
      <c r="K18" s="31"/>
    </row>
    <row r="19" spans="1:11" ht="24.6" customHeight="1" x14ac:dyDescent="0.25">
      <c r="A19" s="5" t="s">
        <v>68</v>
      </c>
      <c r="B19" s="5"/>
      <c r="C19" s="32">
        <v>0.02</v>
      </c>
      <c r="D19" s="35">
        <v>0.01</v>
      </c>
      <c r="E19" s="32">
        <f t="shared" si="0"/>
        <v>7.7520000000000002E-3</v>
      </c>
      <c r="F19" s="32">
        <v>0.01</v>
      </c>
      <c r="G19" s="35">
        <v>0.03</v>
      </c>
      <c r="H19" s="32">
        <f t="shared" si="1"/>
        <v>2.06895E-2</v>
      </c>
      <c r="I19" s="32">
        <v>0</v>
      </c>
      <c r="J19" s="32">
        <v>0</v>
      </c>
      <c r="K19" s="31"/>
    </row>
    <row r="20" spans="1:11" ht="24.6" customHeight="1" x14ac:dyDescent="0.25">
      <c r="A20" s="5" t="s">
        <v>69</v>
      </c>
      <c r="B20" s="5"/>
      <c r="C20" s="32">
        <v>0.47</v>
      </c>
      <c r="D20" s="35">
        <v>0.01</v>
      </c>
      <c r="E20" s="32">
        <f t="shared" si="0"/>
        <v>7.7520000000000002E-3</v>
      </c>
      <c r="F20" s="32">
        <v>0.04</v>
      </c>
      <c r="G20" s="35">
        <v>0.08</v>
      </c>
      <c r="H20" s="32">
        <f t="shared" si="1"/>
        <v>5.5171999999999999E-2</v>
      </c>
      <c r="I20" s="32">
        <v>0.65</v>
      </c>
      <c r="J20" s="32">
        <v>0.41</v>
      </c>
      <c r="K20" s="31"/>
    </row>
    <row r="21" spans="1:11" ht="24.6" customHeight="1" x14ac:dyDescent="0.25">
      <c r="A21" s="5" t="s">
        <v>70</v>
      </c>
      <c r="B21" s="5"/>
      <c r="C21" s="32">
        <v>0.06</v>
      </c>
      <c r="D21" s="35">
        <v>0.01</v>
      </c>
      <c r="E21" s="32">
        <f t="shared" si="0"/>
        <v>7.7520000000000002E-3</v>
      </c>
      <c r="F21" s="32">
        <v>0.01</v>
      </c>
      <c r="G21" s="35">
        <v>0.05</v>
      </c>
      <c r="H21" s="32">
        <f t="shared" si="1"/>
        <v>3.4482499999999999E-2</v>
      </c>
      <c r="I21" s="32">
        <v>0.05</v>
      </c>
      <c r="J21" s="32">
        <v>0.51</v>
      </c>
      <c r="K21" s="31"/>
    </row>
    <row r="22" spans="1:11" ht="24.6" customHeight="1" x14ac:dyDescent="0.25">
      <c r="A22" s="5" t="s">
        <v>71</v>
      </c>
      <c r="B22" s="5"/>
      <c r="C22" s="32">
        <v>0</v>
      </c>
      <c r="D22" s="35">
        <v>0.11</v>
      </c>
      <c r="E22" s="32">
        <f t="shared" si="0"/>
        <v>8.5272000000000001E-2</v>
      </c>
      <c r="F22" s="32">
        <v>0.04</v>
      </c>
      <c r="G22" s="35">
        <v>0.06</v>
      </c>
      <c r="H22" s="32">
        <f t="shared" si="1"/>
        <v>4.1378999999999999E-2</v>
      </c>
      <c r="I22" s="32">
        <v>0</v>
      </c>
      <c r="J22" s="32">
        <v>0</v>
      </c>
      <c r="K22" s="31"/>
    </row>
    <row r="23" spans="1:11" ht="24.6" customHeight="1" x14ac:dyDescent="0.25">
      <c r="A23" s="5" t="s">
        <v>72</v>
      </c>
      <c r="B23" s="5"/>
      <c r="C23" s="32">
        <v>0</v>
      </c>
      <c r="D23" s="35">
        <v>0</v>
      </c>
      <c r="E23" s="32">
        <f t="shared" si="0"/>
        <v>0</v>
      </c>
      <c r="F23" s="32">
        <v>0</v>
      </c>
      <c r="G23" s="35">
        <v>0</v>
      </c>
      <c r="H23" s="32">
        <f t="shared" si="1"/>
        <v>0</v>
      </c>
      <c r="I23" s="32">
        <v>0</v>
      </c>
      <c r="J23" s="32">
        <v>0</v>
      </c>
      <c r="K23" s="31"/>
    </row>
    <row r="24" spans="1:11" ht="24.6" customHeight="1" x14ac:dyDescent="0.25">
      <c r="A24" s="5" t="s">
        <v>73</v>
      </c>
      <c r="B24" s="5"/>
      <c r="C24" s="32">
        <v>0.02</v>
      </c>
      <c r="D24" s="35">
        <v>0.06</v>
      </c>
      <c r="E24" s="32">
        <f t="shared" si="0"/>
        <v>4.6511999999999998E-2</v>
      </c>
      <c r="F24" s="32">
        <v>7.0000000000000007E-2</v>
      </c>
      <c r="G24" s="35">
        <v>0.01</v>
      </c>
      <c r="H24" s="32">
        <f t="shared" si="1"/>
        <v>6.8964999999999999E-3</v>
      </c>
      <c r="I24" s="32">
        <v>0.02</v>
      </c>
      <c r="J24" s="32">
        <v>0</v>
      </c>
      <c r="K24" s="31"/>
    </row>
    <row r="25" spans="1:11" ht="24.6" customHeight="1" x14ac:dyDescent="0.25">
      <c r="A25" s="5" t="s">
        <v>74</v>
      </c>
      <c r="B25" s="5"/>
      <c r="C25" s="32">
        <v>0.06</v>
      </c>
      <c r="D25" s="35">
        <v>0.05</v>
      </c>
      <c r="E25" s="32">
        <f t="shared" si="0"/>
        <v>3.8760000000000003E-2</v>
      </c>
      <c r="F25" s="32">
        <v>0.2</v>
      </c>
      <c r="G25" s="35">
        <v>0.01</v>
      </c>
      <c r="H25" s="32">
        <f t="shared" si="1"/>
        <v>6.8964999999999999E-3</v>
      </c>
      <c r="I25" s="32">
        <v>0.05</v>
      </c>
      <c r="J25" s="32">
        <v>0.03</v>
      </c>
      <c r="K25" s="36"/>
    </row>
    <row r="26" spans="1:11" ht="24.6" customHeight="1" x14ac:dyDescent="0.25">
      <c r="A26" s="5" t="s">
        <v>75</v>
      </c>
      <c r="B26" s="5"/>
      <c r="C26" s="32">
        <v>0.24</v>
      </c>
      <c r="D26" s="35">
        <v>0.02</v>
      </c>
      <c r="E26" s="32">
        <f t="shared" si="0"/>
        <v>1.5504E-2</v>
      </c>
      <c r="F26" s="32">
        <v>0.01</v>
      </c>
      <c r="G26" s="35">
        <v>0.11</v>
      </c>
      <c r="H26" s="32">
        <f t="shared" si="1"/>
        <v>7.5861499999999998E-2</v>
      </c>
      <c r="I26" s="32">
        <v>0.08</v>
      </c>
      <c r="J26" s="32">
        <v>0.05</v>
      </c>
      <c r="K26" s="5"/>
    </row>
    <row r="27" spans="1:11" ht="24.6" customHeight="1" x14ac:dyDescent="0.25">
      <c r="A27" s="27" t="s">
        <v>76</v>
      </c>
      <c r="B27" s="27"/>
      <c r="C27" s="51">
        <f t="shared" ref="C27:J27" si="2">SUM(C14:C26)</f>
        <v>1</v>
      </c>
      <c r="D27" s="52">
        <f t="shared" si="2"/>
        <v>1.2900000000000003</v>
      </c>
      <c r="E27" s="51">
        <f t="shared" si="2"/>
        <v>1.000008</v>
      </c>
      <c r="F27" s="51">
        <f t="shared" si="2"/>
        <v>1.0000000000000002</v>
      </c>
      <c r="G27" s="52">
        <f t="shared" si="2"/>
        <v>1.4500000000000004</v>
      </c>
      <c r="H27" s="51">
        <f t="shared" si="2"/>
        <v>0.99999250000000006</v>
      </c>
      <c r="I27" s="51">
        <f t="shared" si="2"/>
        <v>1.0000000000000002</v>
      </c>
      <c r="J27" s="51">
        <f t="shared" si="2"/>
        <v>1</v>
      </c>
      <c r="K27" s="5"/>
    </row>
    <row r="28" spans="1:11" ht="24.6" customHeight="1" x14ac:dyDescent="0.25">
      <c r="A28" s="19" t="s">
        <v>77</v>
      </c>
      <c r="B28" s="19"/>
      <c r="C28" s="8"/>
      <c r="D28" s="8"/>
      <c r="E28" s="8"/>
      <c r="F28" s="30"/>
      <c r="G28" s="30"/>
      <c r="H28" s="30"/>
      <c r="I28" s="37"/>
      <c r="J28" s="37"/>
      <c r="K28" s="5"/>
    </row>
    <row r="29" spans="1:11" ht="24.6" customHeight="1" x14ac:dyDescent="0.25">
      <c r="A29" s="5" t="s">
        <v>78</v>
      </c>
      <c r="B29" s="5"/>
      <c r="C29" s="8">
        <v>0</v>
      </c>
      <c r="D29" s="8">
        <v>1</v>
      </c>
      <c r="E29" s="8"/>
      <c r="F29" s="37">
        <v>0</v>
      </c>
      <c r="G29" s="37">
        <v>0</v>
      </c>
      <c r="H29" s="37"/>
      <c r="I29" s="37">
        <v>0</v>
      </c>
      <c r="J29" s="37">
        <v>0</v>
      </c>
      <c r="K29" s="5"/>
    </row>
    <row r="30" spans="1:11" ht="24.6" customHeight="1" x14ac:dyDescent="0.25">
      <c r="A30" s="5" t="s">
        <v>79</v>
      </c>
      <c r="B30" s="5"/>
      <c r="C30" s="8">
        <v>0</v>
      </c>
      <c r="D30" s="8" t="s">
        <v>80</v>
      </c>
      <c r="E30" s="8"/>
      <c r="F30" s="37">
        <v>0</v>
      </c>
      <c r="G30" s="37">
        <v>0</v>
      </c>
      <c r="H30" s="37"/>
      <c r="I30" s="37">
        <v>0</v>
      </c>
      <c r="J30" s="37">
        <v>0</v>
      </c>
      <c r="K30" s="5"/>
    </row>
    <row r="31" spans="1:11" ht="24.6" customHeight="1" x14ac:dyDescent="0.25">
      <c r="A31" s="5" t="s">
        <v>81</v>
      </c>
      <c r="B31" s="5"/>
      <c r="C31" s="8">
        <v>0</v>
      </c>
      <c r="D31" s="8">
        <v>0</v>
      </c>
      <c r="E31" s="8"/>
      <c r="F31" s="37">
        <v>1</v>
      </c>
      <c r="G31" s="37">
        <v>0</v>
      </c>
      <c r="H31" s="37"/>
      <c r="I31" s="37">
        <v>0</v>
      </c>
      <c r="J31" s="37">
        <v>0</v>
      </c>
    </row>
    <row r="32" spans="1:11" ht="24.6" customHeight="1" x14ac:dyDescent="0.25">
      <c r="A32" s="31"/>
      <c r="B32" s="31"/>
      <c r="C32" s="65"/>
      <c r="D32" s="8"/>
      <c r="E32" s="8"/>
      <c r="F32" s="30"/>
      <c r="G32" s="30"/>
      <c r="H32" s="30"/>
      <c r="I32" s="30"/>
      <c r="J32" s="30"/>
      <c r="K32" s="5"/>
    </row>
    <row r="33" spans="1:12" ht="21" customHeight="1" x14ac:dyDescent="0.25">
      <c r="A33" s="27" t="s">
        <v>83</v>
      </c>
      <c r="B33" s="68"/>
      <c r="C33" s="62"/>
      <c r="D33" s="62"/>
      <c r="E33" s="62"/>
      <c r="F33" s="63"/>
      <c r="G33" s="63"/>
      <c r="H33" s="63"/>
      <c r="I33" s="63"/>
      <c r="J33" s="63"/>
      <c r="K33" s="40"/>
      <c r="L33" s="59"/>
    </row>
    <row r="34" spans="1:12" ht="21" customHeight="1" x14ac:dyDescent="0.25">
      <c r="A34" s="31" t="s">
        <v>84</v>
      </c>
      <c r="B34" s="5">
        <v>37</v>
      </c>
      <c r="C34" s="62"/>
      <c r="D34" s="62"/>
      <c r="E34" s="62"/>
      <c r="F34" s="63"/>
      <c r="G34" s="63"/>
      <c r="H34" s="63"/>
      <c r="I34" s="63"/>
      <c r="J34" s="63"/>
      <c r="K34" s="40"/>
      <c r="L34" s="59"/>
    </row>
    <row r="35" spans="1:12" ht="21" customHeight="1" x14ac:dyDescent="0.25">
      <c r="A35" s="31" t="s">
        <v>85</v>
      </c>
      <c r="B35" s="5">
        <v>9</v>
      </c>
      <c r="C35" s="62"/>
      <c r="D35" s="62"/>
      <c r="E35" s="62"/>
      <c r="F35" s="63"/>
      <c r="G35" s="63"/>
      <c r="H35" s="63"/>
      <c r="I35" s="63"/>
      <c r="J35" s="63"/>
      <c r="K35" s="40"/>
      <c r="L35" s="59"/>
    </row>
    <row r="36" spans="1:12" ht="21" customHeight="1" x14ac:dyDescent="0.25">
      <c r="A36" s="31" t="s">
        <v>86</v>
      </c>
      <c r="B36" s="5">
        <v>3</v>
      </c>
      <c r="C36" s="62"/>
      <c r="D36" s="62"/>
      <c r="E36" s="62"/>
      <c r="F36" s="63"/>
      <c r="G36" s="63"/>
      <c r="H36" s="63"/>
      <c r="I36" s="63"/>
      <c r="J36" s="63"/>
      <c r="K36" s="40"/>
      <c r="L36" s="59"/>
    </row>
    <row r="37" spans="1:12" ht="21" customHeight="1" x14ac:dyDescent="0.25">
      <c r="A37" s="31" t="s">
        <v>87</v>
      </c>
      <c r="B37" s="5">
        <v>8</v>
      </c>
      <c r="C37" s="62"/>
      <c r="D37" s="62"/>
      <c r="E37" s="62"/>
      <c r="F37" s="63"/>
      <c r="G37" s="63"/>
      <c r="H37" s="63"/>
      <c r="I37" s="63"/>
      <c r="J37" s="63"/>
      <c r="K37" s="40"/>
      <c r="L37" s="59"/>
    </row>
    <row r="38" spans="1:12" ht="21" customHeight="1" x14ac:dyDescent="0.25">
      <c r="A38" s="31" t="s">
        <v>88</v>
      </c>
      <c r="B38" s="5">
        <v>2</v>
      </c>
      <c r="C38" s="62"/>
      <c r="D38" s="62"/>
      <c r="E38" s="62"/>
      <c r="F38" s="63"/>
      <c r="G38" s="63"/>
      <c r="H38" s="63"/>
      <c r="I38" s="63"/>
      <c r="J38" s="63"/>
      <c r="K38" s="40"/>
      <c r="L38" s="59"/>
    </row>
    <row r="39" spans="1:12" ht="21" customHeight="1" x14ac:dyDescent="0.25">
      <c r="A39" s="31" t="s">
        <v>89</v>
      </c>
      <c r="B39" s="5">
        <v>9</v>
      </c>
      <c r="C39" s="62"/>
      <c r="D39" s="62"/>
      <c r="E39" s="62"/>
      <c r="F39" s="63"/>
      <c r="G39" s="63"/>
      <c r="H39" s="63"/>
      <c r="I39" s="63"/>
      <c r="J39" s="63"/>
      <c r="K39" s="40"/>
      <c r="L39" s="59"/>
    </row>
    <row r="40" spans="1:12" ht="21" customHeight="1" x14ac:dyDescent="0.25">
      <c r="A40" s="31" t="s">
        <v>90</v>
      </c>
      <c r="B40" s="5">
        <v>12</v>
      </c>
      <c r="C40" s="62"/>
      <c r="D40" s="62"/>
      <c r="E40" s="62"/>
      <c r="F40" s="63"/>
      <c r="G40" s="63"/>
      <c r="H40" s="63"/>
      <c r="I40" s="63"/>
      <c r="J40" s="63"/>
      <c r="K40" s="40"/>
      <c r="L40" s="59"/>
    </row>
    <row r="41" spans="1:12" ht="21" customHeight="1" x14ac:dyDescent="0.25">
      <c r="A41" s="31" t="s">
        <v>91</v>
      </c>
      <c r="B41" s="5">
        <v>42</v>
      </c>
      <c r="C41" s="62"/>
      <c r="D41" s="62"/>
      <c r="E41" s="62"/>
      <c r="F41" s="63"/>
      <c r="G41" s="63"/>
      <c r="H41" s="63"/>
      <c r="I41" s="63"/>
      <c r="J41" s="63"/>
      <c r="K41" s="40"/>
      <c r="L41" s="59"/>
    </row>
    <row r="42" spans="1:12" ht="21" customHeight="1" x14ac:dyDescent="0.25">
      <c r="A42" s="31" t="s">
        <v>92</v>
      </c>
      <c r="B42" s="57">
        <v>0</v>
      </c>
      <c r="C42" s="62"/>
      <c r="D42" s="62"/>
      <c r="E42" s="62"/>
      <c r="F42" s="63"/>
      <c r="G42" s="63"/>
      <c r="H42" s="63"/>
      <c r="I42" s="63"/>
      <c r="J42" s="63"/>
      <c r="K42" s="40"/>
      <c r="L42" s="59"/>
    </row>
    <row r="43" spans="1:12" ht="21" customHeight="1" x14ac:dyDescent="0.25">
      <c r="A43" s="31" t="s">
        <v>93</v>
      </c>
      <c r="B43" s="57">
        <v>0</v>
      </c>
      <c r="C43" s="62"/>
      <c r="D43" s="62"/>
      <c r="E43" s="62"/>
      <c r="F43" s="63"/>
      <c r="G43" s="63"/>
      <c r="H43" s="63"/>
      <c r="I43" s="63"/>
      <c r="J43" s="63"/>
      <c r="K43" s="40"/>
      <c r="L43" s="59"/>
    </row>
    <row r="44" spans="1:12" ht="21" customHeight="1" x14ac:dyDescent="0.25">
      <c r="A44" s="31" t="s">
        <v>94</v>
      </c>
      <c r="B44" s="57">
        <v>2</v>
      </c>
      <c r="C44" s="62"/>
      <c r="D44" s="62"/>
      <c r="E44" s="62"/>
      <c r="F44" s="63"/>
      <c r="G44" s="63"/>
      <c r="H44" s="63"/>
      <c r="I44" s="63"/>
      <c r="J44" s="63"/>
      <c r="K44" s="64"/>
      <c r="L44" s="59"/>
    </row>
    <row r="45" spans="1:12" ht="21" customHeight="1" x14ac:dyDescent="0.25">
      <c r="A45" s="31" t="s">
        <v>95</v>
      </c>
      <c r="B45" s="58">
        <v>6</v>
      </c>
      <c r="C45" s="62"/>
      <c r="D45" s="62"/>
      <c r="E45" s="62"/>
      <c r="F45" s="63"/>
      <c r="G45" s="63"/>
      <c r="H45" s="63"/>
      <c r="I45" s="63"/>
      <c r="J45" s="63"/>
      <c r="K45" s="64"/>
      <c r="L45" s="59"/>
    </row>
    <row r="46" spans="1:12" ht="21" customHeight="1" x14ac:dyDescent="0.25">
      <c r="A46" s="31" t="s">
        <v>96</v>
      </c>
      <c r="B46" s="57">
        <v>3</v>
      </c>
      <c r="C46" s="66"/>
      <c r="D46" s="61"/>
      <c r="E46" s="61"/>
      <c r="F46" s="61"/>
      <c r="G46" s="61"/>
      <c r="H46" s="61"/>
      <c r="I46" s="61"/>
      <c r="J46" s="61"/>
      <c r="K46" s="55"/>
    </row>
    <row r="47" spans="1:12" ht="21" customHeight="1" x14ac:dyDescent="0.25">
      <c r="A47" s="31" t="s">
        <v>97</v>
      </c>
      <c r="B47" s="31">
        <v>3</v>
      </c>
      <c r="C47" s="67"/>
    </row>
    <row r="48" spans="1:12" ht="21" customHeight="1" x14ac:dyDescent="0.25">
      <c r="A48" s="39" t="s">
        <v>98</v>
      </c>
      <c r="B48" s="31">
        <v>6</v>
      </c>
      <c r="C48" s="67"/>
    </row>
    <row r="49" spans="1:3" ht="21" customHeight="1" x14ac:dyDescent="0.25">
      <c r="A49" s="18" t="s">
        <v>99</v>
      </c>
      <c r="B49" s="31">
        <v>65</v>
      </c>
      <c r="C49" s="67"/>
    </row>
    <row r="50" spans="1:3" ht="21" customHeight="1" x14ac:dyDescent="0.25">
      <c r="A50" s="31" t="s">
        <v>100</v>
      </c>
      <c r="B50" s="31">
        <v>77</v>
      </c>
      <c r="C50" s="67"/>
    </row>
    <row r="51" spans="1:3" ht="21" customHeight="1" x14ac:dyDescent="0.25">
      <c r="A51" s="31" t="s">
        <v>101</v>
      </c>
      <c r="B51" s="56">
        <v>4</v>
      </c>
      <c r="C51" s="67"/>
    </row>
    <row r="52" spans="1:3" ht="21" customHeight="1" x14ac:dyDescent="0.25">
      <c r="A52" s="19" t="s">
        <v>102</v>
      </c>
      <c r="B52" s="56">
        <v>146</v>
      </c>
      <c r="C52" s="67"/>
    </row>
    <row r="53" spans="1:3" ht="21" customHeight="1" x14ac:dyDescent="0.25">
      <c r="A53" s="38" t="s">
        <v>465</v>
      </c>
      <c r="B53" s="31"/>
      <c r="C53" s="67"/>
    </row>
    <row r="54" spans="1:3" ht="21" customHeight="1" x14ac:dyDescent="0.25">
      <c r="A54" s="31"/>
      <c r="B54" s="70"/>
      <c r="C54" s="67"/>
    </row>
    <row r="55" spans="1:3" ht="21" customHeight="1" x14ac:dyDescent="0.25">
      <c r="A55" s="31" t="s">
        <v>103</v>
      </c>
      <c r="B55" s="5" t="s">
        <v>82</v>
      </c>
      <c r="C55" s="67"/>
    </row>
    <row r="56" spans="1:3" ht="21" customHeight="1" x14ac:dyDescent="0.25">
      <c r="A56" s="31"/>
      <c r="B56" s="69"/>
      <c r="C56" s="67"/>
    </row>
    <row r="57" spans="1:3" x14ac:dyDescent="0.25">
      <c r="B57" s="55"/>
    </row>
  </sheetData>
  <pageMargins left="0.23611111111111099" right="0.23611111111111099" top="0.74791666666666701" bottom="0.35416666666666702" header="0.51180555555555496" footer="0.51180555555555496"/>
  <pageSetup paperSize="9" firstPageNumber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9"/>
  <sheetViews>
    <sheetView topLeftCell="A133" zoomScale="91" zoomScaleNormal="91" workbookViewId="0">
      <selection activeCell="J158" sqref="J158"/>
    </sheetView>
  </sheetViews>
  <sheetFormatPr defaultRowHeight="15" x14ac:dyDescent="0.25"/>
  <cols>
    <col min="1" max="1" width="43.140625" style="40"/>
    <col min="2" max="2" width="23.7109375" style="40"/>
    <col min="3" max="3" width="12.5703125" style="40"/>
    <col min="4" max="4" width="7" style="40"/>
    <col min="5" max="5" width="3.42578125" style="40"/>
    <col min="6" max="7" width="3.5703125" style="41"/>
    <col min="8" max="8" width="3.5703125" style="42"/>
    <col min="9" max="9" width="6.140625" style="42"/>
    <col min="10" max="10" width="31.140625" style="40" customWidth="1"/>
    <col min="11" max="1023" width="9.140625" style="40"/>
  </cols>
  <sheetData>
    <row r="1" spans="1:1023" ht="108" customHeight="1" x14ac:dyDescent="0.25">
      <c r="A1" s="19" t="s">
        <v>104</v>
      </c>
      <c r="B1" s="19" t="s">
        <v>105</v>
      </c>
      <c r="C1" s="43" t="s">
        <v>106</v>
      </c>
      <c r="D1" s="43" t="s">
        <v>107</v>
      </c>
      <c r="E1" s="43" t="s">
        <v>108</v>
      </c>
      <c r="F1" s="44" t="s">
        <v>109</v>
      </c>
      <c r="G1" s="44" t="s">
        <v>110</v>
      </c>
      <c r="H1" s="44" t="s">
        <v>111</v>
      </c>
      <c r="I1" s="71" t="s">
        <v>112</v>
      </c>
      <c r="J1" s="19" t="s">
        <v>113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17.100000000000001" customHeight="1" x14ac:dyDescent="0.25">
      <c r="A2" s="95" t="s">
        <v>114</v>
      </c>
      <c r="B2" s="5" t="s">
        <v>115</v>
      </c>
      <c r="C2" s="5" t="s">
        <v>116</v>
      </c>
      <c r="D2" s="5"/>
      <c r="E2" s="5" t="s">
        <v>117</v>
      </c>
      <c r="F2" s="6" t="s">
        <v>118</v>
      </c>
      <c r="G2" s="6"/>
      <c r="H2" s="5"/>
      <c r="I2" s="5" t="s">
        <v>119</v>
      </c>
      <c r="J2" s="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17.45" customHeight="1" x14ac:dyDescent="0.25">
      <c r="A3" s="95" t="s">
        <v>120</v>
      </c>
      <c r="B3" s="5" t="s">
        <v>121</v>
      </c>
      <c r="C3" s="5" t="s">
        <v>116</v>
      </c>
      <c r="D3" s="5"/>
      <c r="E3" s="5" t="s">
        <v>117</v>
      </c>
      <c r="F3" s="6" t="s">
        <v>118</v>
      </c>
      <c r="G3" s="6"/>
      <c r="H3" s="5"/>
      <c r="I3" s="5" t="s">
        <v>119</v>
      </c>
      <c r="J3" s="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17.45" customHeight="1" x14ac:dyDescent="0.25">
      <c r="A4" s="95" t="s">
        <v>122</v>
      </c>
      <c r="B4" s="5" t="s">
        <v>123</v>
      </c>
      <c r="C4" s="5" t="s">
        <v>124</v>
      </c>
      <c r="D4" s="5"/>
      <c r="E4" s="5" t="s">
        <v>117</v>
      </c>
      <c r="F4" s="6" t="s">
        <v>118</v>
      </c>
      <c r="G4" s="6"/>
      <c r="H4" s="5"/>
      <c r="I4" s="5" t="s">
        <v>119</v>
      </c>
      <c r="J4" s="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17.45" customHeight="1" x14ac:dyDescent="0.25">
      <c r="A5" s="95" t="s">
        <v>125</v>
      </c>
      <c r="B5" s="5" t="s">
        <v>126</v>
      </c>
      <c r="C5" s="5" t="s">
        <v>127</v>
      </c>
      <c r="D5" s="5"/>
      <c r="E5" s="5" t="s">
        <v>117</v>
      </c>
      <c r="F5" s="6" t="s">
        <v>118</v>
      </c>
      <c r="G5" s="6" t="s">
        <v>128</v>
      </c>
      <c r="H5" s="5"/>
      <c r="I5" s="5" t="s">
        <v>119</v>
      </c>
      <c r="J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17.45" customHeight="1" x14ac:dyDescent="0.25">
      <c r="A6" s="95" t="s">
        <v>129</v>
      </c>
      <c r="B6" s="5" t="s">
        <v>130</v>
      </c>
      <c r="C6" s="5" t="s">
        <v>131</v>
      </c>
      <c r="D6" s="5"/>
      <c r="E6" s="5"/>
      <c r="F6" s="6" t="s">
        <v>118</v>
      </c>
      <c r="G6" s="6"/>
      <c r="H6" s="5"/>
      <c r="I6" s="5" t="s">
        <v>119</v>
      </c>
      <c r="J6" s="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ht="17.45" customHeight="1" x14ac:dyDescent="0.25">
      <c r="A7" s="95" t="s">
        <v>132</v>
      </c>
      <c r="B7" s="5" t="s">
        <v>133</v>
      </c>
      <c r="C7" s="5" t="s">
        <v>134</v>
      </c>
      <c r="D7" s="5"/>
      <c r="E7" s="5"/>
      <c r="F7" s="6" t="s">
        <v>118</v>
      </c>
      <c r="G7" s="6"/>
      <c r="H7" s="5"/>
      <c r="I7" s="5" t="s">
        <v>119</v>
      </c>
      <c r="J7" s="5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17.45" customHeight="1" x14ac:dyDescent="0.25">
      <c r="A8" s="95" t="s">
        <v>135</v>
      </c>
      <c r="B8" s="5"/>
      <c r="C8" s="5" t="s">
        <v>116</v>
      </c>
      <c r="D8" s="5"/>
      <c r="E8" s="5" t="s">
        <v>117</v>
      </c>
      <c r="F8" s="6" t="s">
        <v>118</v>
      </c>
      <c r="G8" s="6"/>
      <c r="H8" s="5"/>
      <c r="I8" s="5" t="s">
        <v>136</v>
      </c>
      <c r="J8" s="5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17.45" customHeight="1" x14ac:dyDescent="0.25">
      <c r="A9" s="95" t="s">
        <v>137</v>
      </c>
      <c r="B9" s="5" t="s">
        <v>138</v>
      </c>
      <c r="C9" s="5" t="s">
        <v>116</v>
      </c>
      <c r="D9" s="5"/>
      <c r="E9" s="5" t="s">
        <v>117</v>
      </c>
      <c r="F9" s="6" t="s">
        <v>118</v>
      </c>
      <c r="G9" s="6"/>
      <c r="H9" s="5"/>
      <c r="I9" s="5" t="s">
        <v>139</v>
      </c>
      <c r="J9" s="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" ht="17.45" customHeight="1" x14ac:dyDescent="0.25">
      <c r="A10" s="95" t="s">
        <v>140</v>
      </c>
      <c r="B10" s="5"/>
      <c r="C10" s="5" t="s">
        <v>116</v>
      </c>
      <c r="D10" s="5"/>
      <c r="E10" s="5" t="s">
        <v>117</v>
      </c>
      <c r="F10" s="6" t="s">
        <v>118</v>
      </c>
      <c r="G10" s="6"/>
      <c r="H10" s="5"/>
      <c r="I10" s="5" t="s">
        <v>139</v>
      </c>
      <c r="J10" s="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3" ht="17.45" customHeight="1" x14ac:dyDescent="0.25">
      <c r="A11" s="95" t="s">
        <v>141</v>
      </c>
      <c r="B11" s="5" t="s">
        <v>142</v>
      </c>
      <c r="C11" s="5" t="s">
        <v>116</v>
      </c>
      <c r="D11" s="5"/>
      <c r="E11" s="5" t="s">
        <v>117</v>
      </c>
      <c r="F11" s="6" t="s">
        <v>118</v>
      </c>
      <c r="G11" s="6"/>
      <c r="H11" s="5"/>
      <c r="I11" s="5" t="s">
        <v>139</v>
      </c>
      <c r="J11" s="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ht="17.45" customHeight="1" x14ac:dyDescent="0.25">
      <c r="A12" s="95" t="s">
        <v>143</v>
      </c>
      <c r="B12" s="5" t="s">
        <v>144</v>
      </c>
      <c r="C12" s="5" t="s">
        <v>124</v>
      </c>
      <c r="D12" s="5"/>
      <c r="E12" s="5" t="s">
        <v>117</v>
      </c>
      <c r="F12" s="6" t="s">
        <v>118</v>
      </c>
      <c r="G12" s="6"/>
      <c r="H12" s="5"/>
      <c r="I12" s="5" t="s">
        <v>139</v>
      </c>
      <c r="J12" s="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ht="17.45" customHeight="1" x14ac:dyDescent="0.25">
      <c r="A13" s="95" t="s">
        <v>145</v>
      </c>
      <c r="B13" s="5" t="s">
        <v>146</v>
      </c>
      <c r="C13" s="5" t="s">
        <v>124</v>
      </c>
      <c r="D13" s="5"/>
      <c r="E13" s="5" t="s">
        <v>117</v>
      </c>
      <c r="F13" s="6" t="s">
        <v>118</v>
      </c>
      <c r="G13" s="6"/>
      <c r="H13" s="5"/>
      <c r="I13" s="5" t="s">
        <v>139</v>
      </c>
      <c r="J13" s="5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ht="17.45" customHeight="1" x14ac:dyDescent="0.25">
      <c r="A14" s="95" t="s">
        <v>147</v>
      </c>
      <c r="B14" s="5" t="s">
        <v>148</v>
      </c>
      <c r="C14" s="5" t="s">
        <v>124</v>
      </c>
      <c r="D14" s="5"/>
      <c r="E14" s="5" t="s">
        <v>117</v>
      </c>
      <c r="F14" s="6" t="s">
        <v>118</v>
      </c>
      <c r="G14" s="6"/>
      <c r="H14" s="5"/>
      <c r="I14" s="5" t="s">
        <v>139</v>
      </c>
      <c r="J14" s="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3" ht="17.45" customHeight="1" x14ac:dyDescent="0.25">
      <c r="A15" s="95" t="s">
        <v>149</v>
      </c>
      <c r="B15" s="5" t="s">
        <v>150</v>
      </c>
      <c r="C15" s="5" t="s">
        <v>124</v>
      </c>
      <c r="D15" s="5"/>
      <c r="E15" s="5" t="s">
        <v>117</v>
      </c>
      <c r="F15" s="6" t="s">
        <v>118</v>
      </c>
      <c r="G15" s="6"/>
      <c r="H15" s="5"/>
      <c r="I15" s="5" t="s">
        <v>139</v>
      </c>
      <c r="J15" s="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</row>
    <row r="16" spans="1:1023" ht="17.45" customHeight="1" x14ac:dyDescent="0.25">
      <c r="A16" s="95" t="s">
        <v>151</v>
      </c>
      <c r="B16" s="5" t="s">
        <v>152</v>
      </c>
      <c r="C16" s="5" t="s">
        <v>127</v>
      </c>
      <c r="D16" s="5"/>
      <c r="E16" s="5" t="s">
        <v>117</v>
      </c>
      <c r="F16" s="6" t="s">
        <v>118</v>
      </c>
      <c r="G16" s="6"/>
      <c r="H16" s="5"/>
      <c r="I16" s="5" t="s">
        <v>139</v>
      </c>
      <c r="J16" s="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3" ht="17.45" customHeight="1" x14ac:dyDescent="0.25">
      <c r="A17" s="95" t="s">
        <v>153</v>
      </c>
      <c r="B17" s="5" t="s">
        <v>154</v>
      </c>
      <c r="C17" s="5" t="s">
        <v>155</v>
      </c>
      <c r="D17" s="5"/>
      <c r="E17" s="5"/>
      <c r="F17" s="6" t="s">
        <v>118</v>
      </c>
      <c r="G17" s="6"/>
      <c r="H17" s="5"/>
      <c r="I17" s="5" t="s">
        <v>139</v>
      </c>
      <c r="J17" s="5" t="s">
        <v>156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</row>
    <row r="18" spans="1:1023" ht="17.45" customHeight="1" x14ac:dyDescent="0.25">
      <c r="A18" s="95" t="s">
        <v>157</v>
      </c>
      <c r="B18" s="5" t="s">
        <v>158</v>
      </c>
      <c r="C18" s="5" t="s">
        <v>131</v>
      </c>
      <c r="D18"/>
      <c r="E18" s="5"/>
      <c r="F18" s="6" t="s">
        <v>118</v>
      </c>
      <c r="G18" s="6"/>
      <c r="H18" s="5"/>
      <c r="I18" s="5" t="s">
        <v>139</v>
      </c>
      <c r="J18" s="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</row>
    <row r="19" spans="1:1023" ht="17.45" customHeight="1" x14ac:dyDescent="0.25">
      <c r="A19" s="95" t="s">
        <v>159</v>
      </c>
      <c r="B19" s="5" t="s">
        <v>160</v>
      </c>
      <c r="C19" s="5" t="s">
        <v>131</v>
      </c>
      <c r="D19" s="5"/>
      <c r="E19" s="5"/>
      <c r="F19" s="6" t="s">
        <v>118</v>
      </c>
      <c r="G19" s="6"/>
      <c r="H19" s="5"/>
      <c r="I19" s="5" t="s">
        <v>139</v>
      </c>
      <c r="J19" s="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</row>
    <row r="20" spans="1:1023" ht="17.45" customHeight="1" x14ac:dyDescent="0.25">
      <c r="A20" s="95" t="s">
        <v>161</v>
      </c>
      <c r="B20" s="5" t="s">
        <v>162</v>
      </c>
      <c r="C20" s="5" t="s">
        <v>131</v>
      </c>
      <c r="D20" s="5"/>
      <c r="E20" s="5"/>
      <c r="F20" s="6" t="s">
        <v>118</v>
      </c>
      <c r="G20" s="6"/>
      <c r="H20" s="5"/>
      <c r="I20" s="5" t="s">
        <v>139</v>
      </c>
      <c r="J20" s="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</row>
    <row r="21" spans="1:1023" ht="17.45" customHeight="1" x14ac:dyDescent="0.25">
      <c r="A21" s="95" t="s">
        <v>163</v>
      </c>
      <c r="B21" s="5" t="s">
        <v>164</v>
      </c>
      <c r="C21" s="5" t="s">
        <v>116</v>
      </c>
      <c r="D21" s="5"/>
      <c r="E21" s="5" t="s">
        <v>117</v>
      </c>
      <c r="F21" s="6" t="s">
        <v>118</v>
      </c>
      <c r="G21" s="6"/>
      <c r="H21" s="5"/>
      <c r="I21" s="5" t="s">
        <v>165</v>
      </c>
      <c r="J21" s="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</row>
    <row r="22" spans="1:1023" ht="17.45" customHeight="1" x14ac:dyDescent="0.25">
      <c r="A22" s="95" t="s">
        <v>166</v>
      </c>
      <c r="B22" s="5" t="s">
        <v>167</v>
      </c>
      <c r="C22" s="5" t="s">
        <v>124</v>
      </c>
      <c r="D22" s="5"/>
      <c r="E22" s="5" t="s">
        <v>117</v>
      </c>
      <c r="F22" s="6" t="s">
        <v>118</v>
      </c>
      <c r="G22" s="6"/>
      <c r="H22" s="5"/>
      <c r="I22" s="5" t="s">
        <v>165</v>
      </c>
      <c r="J22" s="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</row>
    <row r="23" spans="1:1023" ht="17.45" customHeight="1" x14ac:dyDescent="0.25">
      <c r="A23" s="95" t="s">
        <v>168</v>
      </c>
      <c r="B23" s="5" t="s">
        <v>169</v>
      </c>
      <c r="C23" s="5" t="s">
        <v>124</v>
      </c>
      <c r="D23" s="5"/>
      <c r="E23" s="5" t="s">
        <v>117</v>
      </c>
      <c r="F23" s="6" t="s">
        <v>118</v>
      </c>
      <c r="G23" s="6"/>
      <c r="H23" s="5"/>
      <c r="I23" s="5" t="s">
        <v>165</v>
      </c>
      <c r="J23" s="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</row>
    <row r="24" spans="1:1023" ht="17.45" customHeight="1" x14ac:dyDescent="0.25">
      <c r="A24" s="95" t="s">
        <v>170</v>
      </c>
      <c r="B24" s="5" t="s">
        <v>171</v>
      </c>
      <c r="C24" s="5" t="s">
        <v>124</v>
      </c>
      <c r="D24" s="5"/>
      <c r="E24" s="5" t="s">
        <v>117</v>
      </c>
      <c r="F24" s="6" t="s">
        <v>118</v>
      </c>
      <c r="G24" s="6"/>
      <c r="H24" s="5"/>
      <c r="I24" s="5" t="s">
        <v>165</v>
      </c>
      <c r="J24" s="5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3" ht="17.45" customHeight="1" x14ac:dyDescent="0.25">
      <c r="A25" s="95" t="s">
        <v>172</v>
      </c>
      <c r="B25" s="5" t="s">
        <v>173</v>
      </c>
      <c r="C25" s="5" t="s">
        <v>124</v>
      </c>
      <c r="D25" s="5"/>
      <c r="E25" s="5" t="s">
        <v>117</v>
      </c>
      <c r="F25" s="6" t="s">
        <v>118</v>
      </c>
      <c r="G25" s="6"/>
      <c r="H25" s="5"/>
      <c r="I25" s="5" t="s">
        <v>165</v>
      </c>
      <c r="J25" s="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</row>
    <row r="26" spans="1:1023" ht="17.45" customHeight="1" x14ac:dyDescent="0.25">
      <c r="A26" s="95" t="s">
        <v>174</v>
      </c>
      <c r="B26" s="5" t="s">
        <v>175</v>
      </c>
      <c r="C26" s="5" t="s">
        <v>124</v>
      </c>
      <c r="D26" s="5" t="s">
        <v>176</v>
      </c>
      <c r="E26" s="5" t="s">
        <v>117</v>
      </c>
      <c r="F26" s="6" t="s">
        <v>118</v>
      </c>
      <c r="G26" s="6"/>
      <c r="H26" s="5"/>
      <c r="I26" s="5" t="s">
        <v>165</v>
      </c>
      <c r="J26" s="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3" ht="17.45" customHeight="1" x14ac:dyDescent="0.25">
      <c r="A27" s="95" t="s">
        <v>177</v>
      </c>
      <c r="B27" s="5" t="s">
        <v>178</v>
      </c>
      <c r="C27" s="5" t="s">
        <v>124</v>
      </c>
      <c r="D27" s="5"/>
      <c r="E27" s="5" t="s">
        <v>117</v>
      </c>
      <c r="F27" s="6" t="s">
        <v>118</v>
      </c>
      <c r="G27" s="6"/>
      <c r="H27" s="5"/>
      <c r="I27" s="5" t="s">
        <v>165</v>
      </c>
      <c r="J27" s="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</row>
    <row r="28" spans="1:1023" ht="17.45" customHeight="1" x14ac:dyDescent="0.25">
      <c r="A28" s="95" t="s">
        <v>179</v>
      </c>
      <c r="B28" s="5" t="s">
        <v>180</v>
      </c>
      <c r="C28" s="5" t="s">
        <v>124</v>
      </c>
      <c r="D28" s="5"/>
      <c r="E28" s="5" t="s">
        <v>117</v>
      </c>
      <c r="F28" s="6" t="s">
        <v>118</v>
      </c>
      <c r="G28" s="6"/>
      <c r="H28" s="5"/>
      <c r="I28" s="5" t="s">
        <v>165</v>
      </c>
      <c r="J28" s="5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</row>
    <row r="29" spans="1:1023" ht="17.45" customHeight="1" x14ac:dyDescent="0.25">
      <c r="A29" s="95" t="s">
        <v>181</v>
      </c>
      <c r="B29" s="5" t="s">
        <v>182</v>
      </c>
      <c r="C29" s="5" t="s">
        <v>124</v>
      </c>
      <c r="D29" s="5"/>
      <c r="E29" s="5" t="s">
        <v>117</v>
      </c>
      <c r="F29" s="6" t="s">
        <v>118</v>
      </c>
      <c r="G29" s="6"/>
      <c r="H29" s="5"/>
      <c r="I29" s="5" t="s">
        <v>165</v>
      </c>
      <c r="J29" s="5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</row>
    <row r="30" spans="1:1023" ht="17.45" customHeight="1" x14ac:dyDescent="0.25">
      <c r="A30" s="95" t="s">
        <v>183</v>
      </c>
      <c r="B30" s="5" t="s">
        <v>184</v>
      </c>
      <c r="C30" s="5" t="s">
        <v>185</v>
      </c>
      <c r="D30" s="5"/>
      <c r="E30" s="5" t="s">
        <v>117</v>
      </c>
      <c r="F30" s="6" t="s">
        <v>118</v>
      </c>
      <c r="G30" s="6"/>
      <c r="H30" s="5"/>
      <c r="I30" s="5" t="s">
        <v>165</v>
      </c>
      <c r="J30" s="5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</row>
    <row r="31" spans="1:1023" ht="17.45" customHeight="1" x14ac:dyDescent="0.25">
      <c r="A31" s="95" t="s">
        <v>186</v>
      </c>
      <c r="B31" s="5" t="s">
        <v>187</v>
      </c>
      <c r="C31" s="5" t="s">
        <v>188</v>
      </c>
      <c r="D31" s="5"/>
      <c r="E31" s="5" t="s">
        <v>117</v>
      </c>
      <c r="F31" s="6" t="s">
        <v>118</v>
      </c>
      <c r="G31" s="6"/>
      <c r="H31" s="5"/>
      <c r="I31" s="5" t="s">
        <v>165</v>
      </c>
      <c r="J31" s="5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</row>
    <row r="32" spans="1:1023" ht="17.45" customHeight="1" x14ac:dyDescent="0.25">
      <c r="A32" s="95" t="s">
        <v>189</v>
      </c>
      <c r="B32" s="5" t="s">
        <v>190</v>
      </c>
      <c r="C32" s="5" t="s">
        <v>188</v>
      </c>
      <c r="D32" s="5"/>
      <c r="E32" s="5" t="s">
        <v>117</v>
      </c>
      <c r="F32" s="6" t="s">
        <v>118</v>
      </c>
      <c r="G32" s="6" t="s">
        <v>128</v>
      </c>
      <c r="H32" s="5"/>
      <c r="I32" s="5" t="s">
        <v>165</v>
      </c>
      <c r="J32" s="5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</row>
    <row r="33" spans="1:1023" ht="17.45" customHeight="1" x14ac:dyDescent="0.25">
      <c r="A33" s="95" t="s">
        <v>191</v>
      </c>
      <c r="B33" s="5" t="s">
        <v>192</v>
      </c>
      <c r="C33" s="5" t="s">
        <v>188</v>
      </c>
      <c r="D33" s="5"/>
      <c r="E33" s="5"/>
      <c r="F33" s="6" t="s">
        <v>118</v>
      </c>
      <c r="G33" s="6" t="s">
        <v>128</v>
      </c>
      <c r="H33" s="5"/>
      <c r="I33" s="5" t="s">
        <v>165</v>
      </c>
      <c r="J33" s="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</row>
    <row r="34" spans="1:1023" ht="17.45" customHeight="1" x14ac:dyDescent="0.25">
      <c r="A34" s="95" t="s">
        <v>193</v>
      </c>
      <c r="B34" s="5" t="s">
        <v>194</v>
      </c>
      <c r="C34" s="5" t="s">
        <v>195</v>
      </c>
      <c r="D34" s="5" t="s">
        <v>176</v>
      </c>
      <c r="E34" s="5" t="s">
        <v>117</v>
      </c>
      <c r="F34" s="6" t="s">
        <v>118</v>
      </c>
      <c r="G34" s="6"/>
      <c r="H34" s="5" t="s">
        <v>196</v>
      </c>
      <c r="I34" s="5" t="s">
        <v>165</v>
      </c>
      <c r="J34" s="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</row>
    <row r="35" spans="1:1023" ht="17.45" customHeight="1" x14ac:dyDescent="0.25">
      <c r="A35" s="95" t="s">
        <v>197</v>
      </c>
      <c r="B35" s="5" t="s">
        <v>198</v>
      </c>
      <c r="C35" s="5" t="s">
        <v>195</v>
      </c>
      <c r="D35" s="5"/>
      <c r="E35" s="5" t="s">
        <v>117</v>
      </c>
      <c r="F35" s="6" t="s">
        <v>118</v>
      </c>
      <c r="G35" s="6"/>
      <c r="H35" s="5"/>
      <c r="I35" s="5" t="s">
        <v>165</v>
      </c>
      <c r="J35" s="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3" ht="17.45" customHeight="1" x14ac:dyDescent="0.25">
      <c r="A36" s="95" t="s">
        <v>199</v>
      </c>
      <c r="B36" s="5" t="s">
        <v>200</v>
      </c>
      <c r="C36" s="5" t="s">
        <v>195</v>
      </c>
      <c r="D36" s="5"/>
      <c r="E36" s="5" t="s">
        <v>117</v>
      </c>
      <c r="F36" s="6" t="s">
        <v>118</v>
      </c>
      <c r="G36" s="6" t="s">
        <v>128</v>
      </c>
      <c r="H36" s="5"/>
      <c r="I36" s="5" t="s">
        <v>165</v>
      </c>
      <c r="J36" s="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3" ht="17.45" customHeight="1" x14ac:dyDescent="0.25">
      <c r="A37" s="95" t="s">
        <v>201</v>
      </c>
      <c r="B37" s="5" t="s">
        <v>202</v>
      </c>
      <c r="C37" s="5" t="s">
        <v>195</v>
      </c>
      <c r="D37" s="5"/>
      <c r="E37" s="5" t="s">
        <v>117</v>
      </c>
      <c r="F37" s="6" t="s">
        <v>118</v>
      </c>
      <c r="G37" s="6" t="s">
        <v>128</v>
      </c>
      <c r="H37" s="5"/>
      <c r="I37" s="5" t="s">
        <v>165</v>
      </c>
      <c r="J37" s="5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</row>
    <row r="38" spans="1:1023" ht="17.45" customHeight="1" x14ac:dyDescent="0.25">
      <c r="A38" s="95" t="s">
        <v>203</v>
      </c>
      <c r="B38" s="5" t="s">
        <v>204</v>
      </c>
      <c r="C38" s="5" t="s">
        <v>127</v>
      </c>
      <c r="D38" s="5" t="s">
        <v>176</v>
      </c>
      <c r="E38" s="5" t="s">
        <v>117</v>
      </c>
      <c r="F38" s="6" t="s">
        <v>118</v>
      </c>
      <c r="G38" s="6" t="s">
        <v>128</v>
      </c>
      <c r="H38" s="5"/>
      <c r="I38" s="5" t="s">
        <v>165</v>
      </c>
      <c r="J38" s="5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</row>
    <row r="39" spans="1:1023" ht="17.45" customHeight="1" x14ac:dyDescent="0.25">
      <c r="A39" s="95" t="s">
        <v>205</v>
      </c>
      <c r="B39" s="5" t="s">
        <v>206</v>
      </c>
      <c r="C39" s="5" t="s">
        <v>127</v>
      </c>
      <c r="D39" s="5"/>
      <c r="E39" s="5" t="s">
        <v>117</v>
      </c>
      <c r="F39" s="6" t="s">
        <v>118</v>
      </c>
      <c r="G39" s="6" t="s">
        <v>128</v>
      </c>
      <c r="H39" s="5"/>
      <c r="I39" s="5" t="s">
        <v>165</v>
      </c>
      <c r="J39" s="5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</row>
    <row r="40" spans="1:1023" ht="17.45" customHeight="1" x14ac:dyDescent="0.25">
      <c r="A40" s="95" t="s">
        <v>207</v>
      </c>
      <c r="B40" s="5" t="s">
        <v>208</v>
      </c>
      <c r="C40" s="5" t="s">
        <v>131</v>
      </c>
      <c r="D40" s="5"/>
      <c r="E40" s="5"/>
      <c r="F40" s="6" t="s">
        <v>118</v>
      </c>
      <c r="G40" s="6"/>
      <c r="H40" s="5"/>
      <c r="I40" s="5" t="s">
        <v>165</v>
      </c>
      <c r="J40" s="5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</row>
    <row r="41" spans="1:1023" ht="17.45" customHeight="1" x14ac:dyDescent="0.25">
      <c r="A41" s="95" t="s">
        <v>209</v>
      </c>
      <c r="B41" s="5" t="s">
        <v>210</v>
      </c>
      <c r="C41" s="5" t="s">
        <v>131</v>
      </c>
      <c r="D41" s="5"/>
      <c r="E41" s="5"/>
      <c r="F41" s="6" t="s">
        <v>118</v>
      </c>
      <c r="G41" s="6"/>
      <c r="H41" s="5"/>
      <c r="I41" s="5" t="s">
        <v>165</v>
      </c>
      <c r="J41" s="5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</row>
    <row r="42" spans="1:1023" ht="17.45" customHeight="1" x14ac:dyDescent="0.25">
      <c r="A42" s="95" t="s">
        <v>211</v>
      </c>
      <c r="B42" s="5" t="s">
        <v>212</v>
      </c>
      <c r="C42" s="5" t="s">
        <v>134</v>
      </c>
      <c r="D42" s="5"/>
      <c r="E42" s="5"/>
      <c r="F42" s="6" t="s">
        <v>118</v>
      </c>
      <c r="G42" s="6"/>
      <c r="H42" s="5"/>
      <c r="I42" s="5" t="s">
        <v>165</v>
      </c>
      <c r="J42" s="5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</row>
    <row r="43" spans="1:1023" ht="17.45" customHeight="1" x14ac:dyDescent="0.25">
      <c r="A43" s="95" t="s">
        <v>213</v>
      </c>
      <c r="B43" s="5" t="s">
        <v>214</v>
      </c>
      <c r="C43" s="5" t="s">
        <v>134</v>
      </c>
      <c r="D43" s="5"/>
      <c r="E43" s="5"/>
      <c r="F43" s="6" t="s">
        <v>118</v>
      </c>
      <c r="G43" s="6"/>
      <c r="H43" s="5"/>
      <c r="I43" s="5" t="s">
        <v>165</v>
      </c>
      <c r="J43" s="5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</row>
    <row r="44" spans="1:1023" ht="17.45" customHeight="1" x14ac:dyDescent="0.25">
      <c r="A44" s="95" t="s">
        <v>215</v>
      </c>
      <c r="B44" s="5" t="s">
        <v>216</v>
      </c>
      <c r="C44" s="5" t="s">
        <v>217</v>
      </c>
      <c r="D44" s="5"/>
      <c r="E44" s="5"/>
      <c r="F44" s="6" t="s">
        <v>118</v>
      </c>
      <c r="G44" s="6"/>
      <c r="H44" s="5" t="s">
        <v>196</v>
      </c>
      <c r="I44" s="5" t="s">
        <v>165</v>
      </c>
      <c r="J44" s="5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</row>
    <row r="45" spans="1:1023" ht="17.45" customHeight="1" x14ac:dyDescent="0.25">
      <c r="A45" s="95" t="s">
        <v>218</v>
      </c>
      <c r="B45" s="5" t="s">
        <v>219</v>
      </c>
      <c r="C45" s="5" t="s">
        <v>217</v>
      </c>
      <c r="D45" s="5"/>
      <c r="E45" s="5"/>
      <c r="F45" s="6" t="s">
        <v>118</v>
      </c>
      <c r="G45" s="6"/>
      <c r="H45" s="5" t="s">
        <v>196</v>
      </c>
      <c r="I45" s="5" t="s">
        <v>165</v>
      </c>
      <c r="J45" s="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</row>
    <row r="46" spans="1:1023" ht="17.45" customHeight="1" x14ac:dyDescent="0.25">
      <c r="A46" s="95" t="s">
        <v>220</v>
      </c>
      <c r="B46" s="5" t="s">
        <v>221</v>
      </c>
      <c r="C46" s="5" t="s">
        <v>217</v>
      </c>
      <c r="D46" s="5"/>
      <c r="E46" s="5"/>
      <c r="F46" s="6" t="s">
        <v>118</v>
      </c>
      <c r="G46" s="6"/>
      <c r="H46" s="5" t="s">
        <v>196</v>
      </c>
      <c r="I46" s="5" t="s">
        <v>165</v>
      </c>
      <c r="J46" s="5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</row>
    <row r="47" spans="1:1023" ht="17.45" customHeight="1" x14ac:dyDescent="0.25">
      <c r="A47" s="95" t="s">
        <v>222</v>
      </c>
      <c r="B47" s="5"/>
      <c r="C47" s="5"/>
      <c r="D47" s="5"/>
      <c r="E47" s="5"/>
      <c r="F47" s="6" t="s">
        <v>118</v>
      </c>
      <c r="G47" s="6"/>
      <c r="H47" s="5"/>
      <c r="I47" s="5" t="s">
        <v>223</v>
      </c>
      <c r="J47" s="5" t="s">
        <v>224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</row>
    <row r="48" spans="1:1023" ht="17.45" customHeight="1" x14ac:dyDescent="0.25">
      <c r="A48" s="95" t="s">
        <v>225</v>
      </c>
      <c r="B48" s="5" t="s">
        <v>226</v>
      </c>
      <c r="C48" s="5" t="s">
        <v>116</v>
      </c>
      <c r="D48" s="5"/>
      <c r="E48" s="5" t="s">
        <v>117</v>
      </c>
      <c r="F48" s="6" t="s">
        <v>118</v>
      </c>
      <c r="G48" s="6"/>
      <c r="H48" s="5"/>
      <c r="I48" s="5" t="s">
        <v>223</v>
      </c>
      <c r="J48" s="5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</row>
    <row r="49" spans="1:1023" ht="17.45" customHeight="1" x14ac:dyDescent="0.25">
      <c r="A49" s="95" t="s">
        <v>227</v>
      </c>
      <c r="B49" s="5" t="s">
        <v>228</v>
      </c>
      <c r="C49" s="5" t="s">
        <v>116</v>
      </c>
      <c r="D49" s="5"/>
      <c r="E49" s="5" t="s">
        <v>117</v>
      </c>
      <c r="F49" s="6" t="s">
        <v>118</v>
      </c>
      <c r="G49" s="6"/>
      <c r="H49" s="5"/>
      <c r="I49" s="5" t="s">
        <v>223</v>
      </c>
      <c r="J49" s="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</row>
    <row r="50" spans="1:1023" ht="17.45" customHeight="1" x14ac:dyDescent="0.25">
      <c r="A50" s="95" t="s">
        <v>229</v>
      </c>
      <c r="B50" s="5" t="s">
        <v>230</v>
      </c>
      <c r="C50" s="5" t="s">
        <v>124</v>
      </c>
      <c r="D50" s="5"/>
      <c r="E50" s="5" t="s">
        <v>117</v>
      </c>
      <c r="F50" s="6" t="s">
        <v>118</v>
      </c>
      <c r="G50" s="6"/>
      <c r="H50" s="5"/>
      <c r="I50" s="5" t="s">
        <v>223</v>
      </c>
      <c r="J50" s="5"/>
      <c r="K50"/>
      <c r="L50"/>
      <c r="M50"/>
      <c r="N50" t="s">
        <v>231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</row>
    <row r="51" spans="1:1023" ht="17.45" customHeight="1" x14ac:dyDescent="0.25">
      <c r="A51" s="95" t="s">
        <v>232</v>
      </c>
      <c r="B51" s="5" t="s">
        <v>233</v>
      </c>
      <c r="C51" s="5" t="s">
        <v>124</v>
      </c>
      <c r="D51" s="5"/>
      <c r="E51" s="5" t="s">
        <v>117</v>
      </c>
      <c r="F51" s="6" t="s">
        <v>118</v>
      </c>
      <c r="G51" s="6"/>
      <c r="H51" s="5"/>
      <c r="I51" s="5" t="s">
        <v>223</v>
      </c>
      <c r="J51" s="5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</row>
    <row r="52" spans="1:1023" ht="17.45" customHeight="1" x14ac:dyDescent="0.25">
      <c r="A52" s="95" t="s">
        <v>234</v>
      </c>
      <c r="B52" s="5"/>
      <c r="C52" s="5" t="s">
        <v>124</v>
      </c>
      <c r="D52" s="5"/>
      <c r="E52" s="5"/>
      <c r="F52" s="6" t="s">
        <v>118</v>
      </c>
      <c r="G52" s="6"/>
      <c r="H52" s="5"/>
      <c r="I52" s="5" t="s">
        <v>223</v>
      </c>
      <c r="J52" s="5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</row>
    <row r="53" spans="1:1023" ht="17.45" customHeight="1" x14ac:dyDescent="0.25">
      <c r="A53" s="95" t="s">
        <v>235</v>
      </c>
      <c r="B53" s="5" t="s">
        <v>236</v>
      </c>
      <c r="C53" s="5" t="s">
        <v>124</v>
      </c>
      <c r="D53" s="5"/>
      <c r="E53" s="5" t="s">
        <v>117</v>
      </c>
      <c r="F53" s="6" t="s">
        <v>118</v>
      </c>
      <c r="G53" s="6"/>
      <c r="H53" s="5"/>
      <c r="I53" s="5" t="s">
        <v>223</v>
      </c>
      <c r="J53" s="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</row>
    <row r="54" spans="1:1023" ht="17.45" customHeight="1" x14ac:dyDescent="0.25">
      <c r="A54" s="95" t="s">
        <v>237</v>
      </c>
      <c r="B54" s="5" t="s">
        <v>238</v>
      </c>
      <c r="C54" s="5" t="s">
        <v>124</v>
      </c>
      <c r="D54" s="5"/>
      <c r="E54" s="5" t="s">
        <v>117</v>
      </c>
      <c r="F54" s="6" t="s">
        <v>118</v>
      </c>
      <c r="G54" s="6"/>
      <c r="H54" s="5"/>
      <c r="I54" s="5" t="s">
        <v>223</v>
      </c>
      <c r="J54" s="5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</row>
    <row r="55" spans="1:1023" ht="17.45" customHeight="1" x14ac:dyDescent="0.25">
      <c r="A55" s="95" t="s">
        <v>239</v>
      </c>
      <c r="B55" s="5" t="s">
        <v>240</v>
      </c>
      <c r="C55" s="5" t="s">
        <v>124</v>
      </c>
      <c r="D55" s="5"/>
      <c r="E55" s="5" t="s">
        <v>117</v>
      </c>
      <c r="F55" s="6" t="s">
        <v>118</v>
      </c>
      <c r="G55" s="6"/>
      <c r="H55" s="5"/>
      <c r="I55" s="5" t="s">
        <v>223</v>
      </c>
      <c r="J55" s="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</row>
    <row r="56" spans="1:1023" ht="17.45" customHeight="1" x14ac:dyDescent="0.25">
      <c r="A56" s="95" t="s">
        <v>241</v>
      </c>
      <c r="B56" s="5" t="s">
        <v>242</v>
      </c>
      <c r="C56" s="5" t="s">
        <v>124</v>
      </c>
      <c r="D56" s="5"/>
      <c r="E56" s="5" t="s">
        <v>117</v>
      </c>
      <c r="F56" s="6" t="s">
        <v>118</v>
      </c>
      <c r="G56" s="6"/>
      <c r="H56" s="5"/>
      <c r="I56" s="5" t="s">
        <v>223</v>
      </c>
      <c r="J56" s="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</row>
    <row r="57" spans="1:1023" ht="17.45" customHeight="1" x14ac:dyDescent="0.25">
      <c r="A57" s="95" t="s">
        <v>243</v>
      </c>
      <c r="B57" s="5" t="s">
        <v>244</v>
      </c>
      <c r="C57" s="5" t="s">
        <v>124</v>
      </c>
      <c r="D57" s="5"/>
      <c r="E57" s="5" t="s">
        <v>117</v>
      </c>
      <c r="F57" s="6" t="s">
        <v>118</v>
      </c>
      <c r="G57" s="6"/>
      <c r="H57" s="5"/>
      <c r="I57" s="5" t="s">
        <v>223</v>
      </c>
      <c r="J57" s="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</row>
    <row r="58" spans="1:1023" ht="17.45" customHeight="1" x14ac:dyDescent="0.25">
      <c r="A58" s="95" t="s">
        <v>245</v>
      </c>
      <c r="B58" s="5" t="s">
        <v>246</v>
      </c>
      <c r="C58" s="5" t="s">
        <v>124</v>
      </c>
      <c r="D58" s="5"/>
      <c r="E58" s="5" t="s">
        <v>117</v>
      </c>
      <c r="F58" s="6" t="s">
        <v>118</v>
      </c>
      <c r="G58" s="6"/>
      <c r="H58" s="5"/>
      <c r="I58" s="5" t="s">
        <v>223</v>
      </c>
      <c r="J58" s="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</row>
    <row r="59" spans="1:1023" ht="17.45" customHeight="1" x14ac:dyDescent="0.25">
      <c r="A59" s="95" t="s">
        <v>247</v>
      </c>
      <c r="B59" s="5" t="s">
        <v>248</v>
      </c>
      <c r="C59" s="5" t="s">
        <v>124</v>
      </c>
      <c r="D59" s="5"/>
      <c r="E59" s="5" t="s">
        <v>117</v>
      </c>
      <c r="F59" s="6" t="s">
        <v>118</v>
      </c>
      <c r="G59" s="6"/>
      <c r="H59" s="5"/>
      <c r="I59" s="5" t="s">
        <v>223</v>
      </c>
      <c r="J59" s="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</row>
    <row r="60" spans="1:1023" ht="17.45" customHeight="1" x14ac:dyDescent="0.25">
      <c r="A60" s="95" t="s">
        <v>249</v>
      </c>
      <c r="B60" s="5" t="s">
        <v>250</v>
      </c>
      <c r="C60" s="5" t="s">
        <v>124</v>
      </c>
      <c r="D60" s="5"/>
      <c r="E60" s="5" t="s">
        <v>117</v>
      </c>
      <c r="F60" s="6" t="s">
        <v>118</v>
      </c>
      <c r="G60" s="6"/>
      <c r="H60" s="5"/>
      <c r="I60" s="5" t="s">
        <v>223</v>
      </c>
      <c r="J60" s="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</row>
    <row r="61" spans="1:1023" ht="17.45" customHeight="1" x14ac:dyDescent="0.25">
      <c r="A61" s="95" t="s">
        <v>251</v>
      </c>
      <c r="B61" s="5" t="s">
        <v>252</v>
      </c>
      <c r="C61" s="5" t="s">
        <v>124</v>
      </c>
      <c r="D61" s="5"/>
      <c r="E61" s="5" t="s">
        <v>117</v>
      </c>
      <c r="F61" s="6" t="s">
        <v>118</v>
      </c>
      <c r="G61" s="6"/>
      <c r="H61" s="5"/>
      <c r="I61" s="5" t="s">
        <v>223</v>
      </c>
      <c r="J61" s="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</row>
    <row r="62" spans="1:1023" ht="17.45" customHeight="1" x14ac:dyDescent="0.25">
      <c r="A62" s="95" t="s">
        <v>253</v>
      </c>
      <c r="B62" s="5" t="s">
        <v>254</v>
      </c>
      <c r="C62" s="5" t="s">
        <v>124</v>
      </c>
      <c r="D62" s="5"/>
      <c r="E62" s="5" t="s">
        <v>117</v>
      </c>
      <c r="F62" s="6" t="s">
        <v>118</v>
      </c>
      <c r="G62" s="6"/>
      <c r="H62" s="5"/>
      <c r="I62" s="5" t="s">
        <v>223</v>
      </c>
      <c r="J62" s="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</row>
    <row r="63" spans="1:1023" ht="17.45" customHeight="1" x14ac:dyDescent="0.25">
      <c r="A63" s="95" t="s">
        <v>255</v>
      </c>
      <c r="B63" s="5" t="s">
        <v>256</v>
      </c>
      <c r="C63" s="5" t="s">
        <v>124</v>
      </c>
      <c r="D63" s="5"/>
      <c r="E63" s="5" t="s">
        <v>117</v>
      </c>
      <c r="F63" s="6" t="s">
        <v>118</v>
      </c>
      <c r="G63" s="6"/>
      <c r="H63" s="5"/>
      <c r="I63" s="5" t="s">
        <v>223</v>
      </c>
      <c r="J63" s="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</row>
    <row r="64" spans="1:1023" ht="17.45" customHeight="1" x14ac:dyDescent="0.25">
      <c r="A64" s="95" t="s">
        <v>257</v>
      </c>
      <c r="B64" s="5" t="s">
        <v>258</v>
      </c>
      <c r="C64" s="5" t="s">
        <v>124</v>
      </c>
      <c r="D64" s="5"/>
      <c r="E64" s="5" t="s">
        <v>117</v>
      </c>
      <c r="F64" s="6" t="s">
        <v>118</v>
      </c>
      <c r="G64" s="6"/>
      <c r="H64" s="5"/>
      <c r="I64" s="5" t="s">
        <v>223</v>
      </c>
      <c r="J64" s="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</row>
    <row r="65" spans="1:1023" ht="17.45" customHeight="1" x14ac:dyDescent="0.25">
      <c r="A65" s="95" t="s">
        <v>259</v>
      </c>
      <c r="B65" s="5"/>
      <c r="C65" s="5" t="s">
        <v>124</v>
      </c>
      <c r="D65" s="5"/>
      <c r="E65" s="5" t="s">
        <v>117</v>
      </c>
      <c r="F65" s="6" t="s">
        <v>118</v>
      </c>
      <c r="G65" s="6"/>
      <c r="H65" s="5"/>
      <c r="I65" s="5" t="s">
        <v>223</v>
      </c>
      <c r="J65" s="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</row>
    <row r="66" spans="1:1023" ht="17.45" customHeight="1" x14ac:dyDescent="0.25">
      <c r="A66" s="95" t="s">
        <v>260</v>
      </c>
      <c r="B66" s="5" t="s">
        <v>261</v>
      </c>
      <c r="C66" s="5" t="s">
        <v>124</v>
      </c>
      <c r="D66" s="5"/>
      <c r="E66" s="5" t="s">
        <v>117</v>
      </c>
      <c r="F66" s="6" t="s">
        <v>118</v>
      </c>
      <c r="G66" s="6"/>
      <c r="H66" s="5"/>
      <c r="I66" s="5" t="s">
        <v>223</v>
      </c>
      <c r="J66" s="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</row>
    <row r="67" spans="1:1023" ht="17.45" customHeight="1" x14ac:dyDescent="0.25">
      <c r="A67" s="95" t="s">
        <v>262</v>
      </c>
      <c r="B67" s="5" t="s">
        <v>263</v>
      </c>
      <c r="C67" s="5" t="s">
        <v>124</v>
      </c>
      <c r="D67" s="5"/>
      <c r="E67" s="5" t="s">
        <v>117</v>
      </c>
      <c r="F67" s="6" t="s">
        <v>118</v>
      </c>
      <c r="G67" s="6"/>
      <c r="H67" s="5"/>
      <c r="I67" s="5" t="s">
        <v>223</v>
      </c>
      <c r="J67" s="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</row>
    <row r="68" spans="1:1023" ht="17.45" customHeight="1" x14ac:dyDescent="0.25">
      <c r="A68" s="95" t="s">
        <v>264</v>
      </c>
      <c r="B68" s="5" t="s">
        <v>265</v>
      </c>
      <c r="C68" s="5" t="s">
        <v>124</v>
      </c>
      <c r="D68" s="5"/>
      <c r="E68" s="5" t="s">
        <v>117</v>
      </c>
      <c r="F68" s="6" t="s">
        <v>118</v>
      </c>
      <c r="G68" s="6"/>
      <c r="H68" s="5"/>
      <c r="I68" s="5" t="s">
        <v>223</v>
      </c>
      <c r="J68" s="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</row>
    <row r="69" spans="1:1023" ht="16.5" customHeight="1" x14ac:dyDescent="0.25">
      <c r="A69" s="95" t="s">
        <v>266</v>
      </c>
      <c r="B69" s="5" t="s">
        <v>267</v>
      </c>
      <c r="C69" s="5" t="s">
        <v>124</v>
      </c>
      <c r="D69" s="5"/>
      <c r="E69" s="5" t="s">
        <v>117</v>
      </c>
      <c r="F69" s="6" t="s">
        <v>118</v>
      </c>
      <c r="G69" s="6"/>
      <c r="H69" s="5"/>
      <c r="I69" s="5" t="s">
        <v>223</v>
      </c>
      <c r="J69" s="5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</row>
    <row r="70" spans="1:1023" ht="17.45" customHeight="1" x14ac:dyDescent="0.25">
      <c r="A70" s="95" t="s">
        <v>268</v>
      </c>
      <c r="B70" s="5" t="s">
        <v>269</v>
      </c>
      <c r="C70" s="5" t="s">
        <v>124</v>
      </c>
      <c r="D70" s="5"/>
      <c r="E70" s="5" t="s">
        <v>117</v>
      </c>
      <c r="F70" s="6" t="s">
        <v>118</v>
      </c>
      <c r="G70" s="6"/>
      <c r="H70" s="5"/>
      <c r="I70" s="5" t="s">
        <v>223</v>
      </c>
      <c r="J70" s="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</row>
    <row r="71" spans="1:1023" ht="17.45" customHeight="1" x14ac:dyDescent="0.25">
      <c r="A71" s="95" t="s">
        <v>270</v>
      </c>
      <c r="B71" s="5" t="s">
        <v>271</v>
      </c>
      <c r="C71" s="5" t="s">
        <v>124</v>
      </c>
      <c r="D71" s="5"/>
      <c r="E71" s="5" t="s">
        <v>117</v>
      </c>
      <c r="F71" s="6" t="s">
        <v>118</v>
      </c>
      <c r="G71" s="6"/>
      <c r="H71" s="5"/>
      <c r="I71" s="5" t="s">
        <v>223</v>
      </c>
      <c r="J71" s="5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</row>
    <row r="72" spans="1:1023" ht="17.45" customHeight="1" x14ac:dyDescent="0.25">
      <c r="A72" s="95" t="s">
        <v>272</v>
      </c>
      <c r="B72" s="5" t="s">
        <v>273</v>
      </c>
      <c r="C72" s="5" t="s">
        <v>124</v>
      </c>
      <c r="D72" s="5"/>
      <c r="E72" s="5" t="s">
        <v>117</v>
      </c>
      <c r="F72" s="6" t="s">
        <v>118</v>
      </c>
      <c r="G72" s="6"/>
      <c r="H72" s="5"/>
      <c r="I72" s="5" t="s">
        <v>223</v>
      </c>
      <c r="J72" s="5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</row>
    <row r="73" spans="1:1023" ht="17.45" customHeight="1" x14ac:dyDescent="0.25">
      <c r="A73" s="95" t="s">
        <v>274</v>
      </c>
      <c r="B73" s="5" t="s">
        <v>275</v>
      </c>
      <c r="C73" s="5" t="s">
        <v>124</v>
      </c>
      <c r="D73" s="5"/>
      <c r="E73" s="5" t="s">
        <v>117</v>
      </c>
      <c r="F73" s="6" t="s">
        <v>118</v>
      </c>
      <c r="G73" s="6"/>
      <c r="H73" s="5"/>
      <c r="I73" s="5" t="s">
        <v>223</v>
      </c>
      <c r="J73" s="5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</row>
    <row r="74" spans="1:1023" ht="17.45" customHeight="1" x14ac:dyDescent="0.25">
      <c r="A74" s="95" t="s">
        <v>276</v>
      </c>
      <c r="B74" s="5" t="s">
        <v>277</v>
      </c>
      <c r="C74" s="5" t="s">
        <v>124</v>
      </c>
      <c r="D74" s="5"/>
      <c r="E74" s="5" t="s">
        <v>117</v>
      </c>
      <c r="F74" s="6" t="s">
        <v>118</v>
      </c>
      <c r="G74" s="6"/>
      <c r="H74" s="5"/>
      <c r="I74" s="5" t="s">
        <v>223</v>
      </c>
      <c r="J74" s="5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</row>
    <row r="75" spans="1:1023" ht="17.45" customHeight="1" x14ac:dyDescent="0.25">
      <c r="A75" s="95" t="s">
        <v>278</v>
      </c>
      <c r="B75" s="5" t="s">
        <v>279</v>
      </c>
      <c r="C75" s="5" t="s">
        <v>124</v>
      </c>
      <c r="D75" s="5"/>
      <c r="E75" s="5" t="s">
        <v>117</v>
      </c>
      <c r="F75" s="6" t="s">
        <v>118</v>
      </c>
      <c r="G75" s="6"/>
      <c r="H75" s="5"/>
      <c r="I75" s="5" t="s">
        <v>223</v>
      </c>
      <c r="J75" s="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</row>
    <row r="76" spans="1:1023" ht="17.45" customHeight="1" x14ac:dyDescent="0.25">
      <c r="A76" s="95" t="s">
        <v>280</v>
      </c>
      <c r="B76" s="5" t="s">
        <v>281</v>
      </c>
      <c r="C76" s="5" t="s">
        <v>124</v>
      </c>
      <c r="D76" s="5"/>
      <c r="E76" s="5" t="s">
        <v>117</v>
      </c>
      <c r="F76" s="6" t="s">
        <v>118</v>
      </c>
      <c r="G76" s="6"/>
      <c r="H76" s="5"/>
      <c r="I76" s="5" t="s">
        <v>223</v>
      </c>
      <c r="J76" s="5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</row>
    <row r="77" spans="1:1023" ht="17.45" customHeight="1" x14ac:dyDescent="0.25">
      <c r="A77" s="95" t="s">
        <v>282</v>
      </c>
      <c r="B77" s="5" t="s">
        <v>283</v>
      </c>
      <c r="C77" s="5" t="s">
        <v>124</v>
      </c>
      <c r="D77" s="5"/>
      <c r="E77" s="5" t="s">
        <v>117</v>
      </c>
      <c r="F77" s="6" t="s">
        <v>118</v>
      </c>
      <c r="G77" s="6"/>
      <c r="H77" s="5"/>
      <c r="I77" s="5" t="s">
        <v>223</v>
      </c>
      <c r="J77" s="5" t="s">
        <v>284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</row>
    <row r="78" spans="1:1023" ht="17.45" customHeight="1" x14ac:dyDescent="0.25">
      <c r="A78" s="95" t="s">
        <v>285</v>
      </c>
      <c r="B78" s="5" t="s">
        <v>286</v>
      </c>
      <c r="C78" s="5" t="s">
        <v>124</v>
      </c>
      <c r="D78" s="5"/>
      <c r="E78" s="5" t="s">
        <v>117</v>
      </c>
      <c r="F78" s="6" t="s">
        <v>118</v>
      </c>
      <c r="G78" s="6"/>
      <c r="H78" s="5"/>
      <c r="I78" s="5" t="s">
        <v>223</v>
      </c>
      <c r="J78" s="5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</row>
    <row r="79" spans="1:1023" ht="17.45" customHeight="1" x14ac:dyDescent="0.25">
      <c r="A79" s="95" t="s">
        <v>287</v>
      </c>
      <c r="B79" s="5" t="s">
        <v>288</v>
      </c>
      <c r="C79" s="5" t="s">
        <v>185</v>
      </c>
      <c r="D79" s="5"/>
      <c r="E79" s="5" t="s">
        <v>117</v>
      </c>
      <c r="F79" s="6" t="s">
        <v>118</v>
      </c>
      <c r="G79" s="6"/>
      <c r="H79" s="5"/>
      <c r="I79" s="5" t="s">
        <v>223</v>
      </c>
      <c r="J79" s="5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</row>
    <row r="80" spans="1:1023" ht="17.45" customHeight="1" x14ac:dyDescent="0.25">
      <c r="A80" s="95" t="s">
        <v>289</v>
      </c>
      <c r="B80" s="5" t="s">
        <v>290</v>
      </c>
      <c r="C80" s="5" t="s">
        <v>188</v>
      </c>
      <c r="D80" s="5"/>
      <c r="E80" s="5" t="s">
        <v>117</v>
      </c>
      <c r="F80" s="6" t="s">
        <v>118</v>
      </c>
      <c r="G80" s="6"/>
      <c r="H80" s="5"/>
      <c r="I80" s="5" t="s">
        <v>223</v>
      </c>
      <c r="J80" s="5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</row>
    <row r="81" spans="1:1023" ht="17.45" customHeight="1" x14ac:dyDescent="0.25">
      <c r="A81" s="95" t="s">
        <v>291</v>
      </c>
      <c r="B81" s="5" t="s">
        <v>292</v>
      </c>
      <c r="C81" s="5" t="s">
        <v>195</v>
      </c>
      <c r="D81" s="5"/>
      <c r="E81" s="5" t="s">
        <v>117</v>
      </c>
      <c r="F81" s="6" t="s">
        <v>118</v>
      </c>
      <c r="G81" s="6"/>
      <c r="H81" s="5"/>
      <c r="I81" s="5" t="s">
        <v>223</v>
      </c>
      <c r="J81" s="5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</row>
    <row r="82" spans="1:1023" ht="17.45" customHeight="1" x14ac:dyDescent="0.25">
      <c r="A82" s="95" t="s">
        <v>293</v>
      </c>
      <c r="B82" s="5" t="s">
        <v>294</v>
      </c>
      <c r="C82" s="5" t="s">
        <v>127</v>
      </c>
      <c r="D82" s="5" t="s">
        <v>176</v>
      </c>
      <c r="E82" s="45" t="s">
        <v>117</v>
      </c>
      <c r="F82" s="46" t="s">
        <v>118</v>
      </c>
      <c r="G82" s="46"/>
      <c r="H82" s="5"/>
      <c r="I82" s="45" t="s">
        <v>223</v>
      </c>
      <c r="J82" s="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</row>
    <row r="83" spans="1:1023" ht="17.45" customHeight="1" x14ac:dyDescent="0.25">
      <c r="A83" s="95" t="s">
        <v>295</v>
      </c>
      <c r="B83" s="6" t="s">
        <v>296</v>
      </c>
      <c r="C83" s="6" t="s">
        <v>127</v>
      </c>
      <c r="D83" s="6"/>
      <c r="E83" s="5" t="s">
        <v>117</v>
      </c>
      <c r="F83" s="6" t="s">
        <v>118</v>
      </c>
      <c r="G83" s="6"/>
      <c r="H83" s="5"/>
      <c r="I83" s="5" t="s">
        <v>223</v>
      </c>
      <c r="J83" s="5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</row>
    <row r="84" spans="1:1023" ht="17.45" customHeight="1" x14ac:dyDescent="0.25">
      <c r="A84" s="95" t="s">
        <v>297</v>
      </c>
      <c r="B84" s="5" t="s">
        <v>298</v>
      </c>
      <c r="C84" s="5" t="s">
        <v>155</v>
      </c>
      <c r="D84" s="5"/>
      <c r="E84" s="5"/>
      <c r="F84" s="6" t="s">
        <v>118</v>
      </c>
      <c r="G84" s="6"/>
      <c r="H84" s="5"/>
      <c r="I84" s="5" t="s">
        <v>223</v>
      </c>
      <c r="J84" s="5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</row>
    <row r="85" spans="1:1023" ht="17.45" customHeight="1" x14ac:dyDescent="0.25">
      <c r="A85" s="95" t="s">
        <v>299</v>
      </c>
      <c r="B85" s="5"/>
      <c r="C85" s="5" t="s">
        <v>131</v>
      </c>
      <c r="D85" s="5"/>
      <c r="E85" s="5"/>
      <c r="F85" s="6" t="s">
        <v>118</v>
      </c>
      <c r="G85" s="6"/>
      <c r="H85" s="5"/>
      <c r="I85" s="5" t="s">
        <v>223</v>
      </c>
      <c r="J85" s="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</row>
    <row r="86" spans="1:1023" ht="17.45" customHeight="1" x14ac:dyDescent="0.25">
      <c r="A86" s="95" t="s">
        <v>300</v>
      </c>
      <c r="B86" s="5" t="s">
        <v>301</v>
      </c>
      <c r="C86" s="8" t="s">
        <v>131</v>
      </c>
      <c r="D86" s="8"/>
      <c r="E86" s="5"/>
      <c r="F86" s="6" t="s">
        <v>118</v>
      </c>
      <c r="G86" s="6"/>
      <c r="H86" s="5"/>
      <c r="I86" s="5" t="s">
        <v>223</v>
      </c>
      <c r="J86" s="5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</row>
    <row r="87" spans="1:1023" ht="17.45" customHeight="1" x14ac:dyDescent="0.25">
      <c r="A87" s="95" t="s">
        <v>302</v>
      </c>
      <c r="B87" s="5" t="s">
        <v>303</v>
      </c>
      <c r="C87" s="5" t="s">
        <v>131</v>
      </c>
      <c r="D87" s="5"/>
      <c r="E87" s="5"/>
      <c r="F87" s="6" t="s">
        <v>118</v>
      </c>
      <c r="G87" s="6" t="s">
        <v>128</v>
      </c>
      <c r="H87" s="5"/>
      <c r="I87" s="5" t="s">
        <v>223</v>
      </c>
      <c r="J87" s="5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</row>
    <row r="88" spans="1:1023" ht="17.45" customHeight="1" x14ac:dyDescent="0.25">
      <c r="A88" s="95" t="s">
        <v>304</v>
      </c>
      <c r="B88" s="5" t="s">
        <v>305</v>
      </c>
      <c r="C88" s="5" t="s">
        <v>131</v>
      </c>
      <c r="D88" s="5"/>
      <c r="E88" s="5"/>
      <c r="F88" s="6" t="s">
        <v>118</v>
      </c>
      <c r="G88" s="6"/>
      <c r="H88" s="5"/>
      <c r="I88" s="5" t="s">
        <v>223</v>
      </c>
      <c r="J88" s="5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</row>
    <row r="89" spans="1:1023" ht="17.45" customHeight="1" x14ac:dyDescent="0.25">
      <c r="A89" s="95" t="s">
        <v>306</v>
      </c>
      <c r="B89" s="5" t="s">
        <v>307</v>
      </c>
      <c r="C89" s="5" t="s">
        <v>131</v>
      </c>
      <c r="D89" s="5"/>
      <c r="E89" s="5"/>
      <c r="F89" s="6" t="s">
        <v>118</v>
      </c>
      <c r="G89" s="6"/>
      <c r="H89" s="5"/>
      <c r="I89" s="5" t="s">
        <v>223</v>
      </c>
      <c r="J89" s="5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</row>
    <row r="90" spans="1:1023" ht="17.45" customHeight="1" x14ac:dyDescent="0.25">
      <c r="A90" s="95" t="s">
        <v>308</v>
      </c>
      <c r="B90" s="5" t="s">
        <v>309</v>
      </c>
      <c r="C90" s="5" t="s">
        <v>131</v>
      </c>
      <c r="D90" s="5"/>
      <c r="E90" s="5"/>
      <c r="F90" s="6" t="s">
        <v>118</v>
      </c>
      <c r="G90" s="6"/>
      <c r="H90" s="5"/>
      <c r="I90" s="5" t="s">
        <v>223</v>
      </c>
      <c r="J90" s="5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</row>
    <row r="91" spans="1:1023" ht="17.45" customHeight="1" x14ac:dyDescent="0.25">
      <c r="A91" s="95" t="s">
        <v>310</v>
      </c>
      <c r="B91" s="5" t="s">
        <v>311</v>
      </c>
      <c r="C91" s="5" t="s">
        <v>134</v>
      </c>
      <c r="D91" s="5"/>
      <c r="E91" s="5"/>
      <c r="F91" s="6" t="s">
        <v>118</v>
      </c>
      <c r="G91" s="6"/>
      <c r="H91" s="5"/>
      <c r="I91" s="5" t="s">
        <v>223</v>
      </c>
      <c r="J91" s="5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</row>
    <row r="92" spans="1:1023" ht="17.45" customHeight="1" x14ac:dyDescent="0.25">
      <c r="A92" s="95" t="s">
        <v>312</v>
      </c>
      <c r="B92" s="5" t="s">
        <v>313</v>
      </c>
      <c r="C92" s="5" t="s">
        <v>134</v>
      </c>
      <c r="D92" s="5"/>
      <c r="E92" s="5"/>
      <c r="F92" s="6" t="s">
        <v>118</v>
      </c>
      <c r="G92" s="6"/>
      <c r="H92" s="5"/>
      <c r="I92" s="5" t="s">
        <v>223</v>
      </c>
      <c r="J92" s="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</row>
    <row r="93" spans="1:1023" ht="17.45" customHeight="1" x14ac:dyDescent="0.25">
      <c r="A93" s="96" t="s">
        <v>314</v>
      </c>
      <c r="B93" s="45" t="s">
        <v>315</v>
      </c>
      <c r="C93" s="45" t="s">
        <v>316</v>
      </c>
      <c r="D93" s="45"/>
      <c r="E93" s="5"/>
      <c r="F93" s="6" t="s">
        <v>118</v>
      </c>
      <c r="G93" s="6"/>
      <c r="H93" s="5"/>
      <c r="I93" s="5" t="s">
        <v>223</v>
      </c>
      <c r="J93" s="5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</row>
    <row r="94" spans="1:1023" ht="17.45" customHeight="1" x14ac:dyDescent="0.25">
      <c r="A94" s="95" t="s">
        <v>317</v>
      </c>
      <c r="B94" s="5"/>
      <c r="C94" s="5"/>
      <c r="D94" s="5"/>
      <c r="E94" s="5"/>
      <c r="F94" s="6" t="s">
        <v>118</v>
      </c>
      <c r="G94" s="6"/>
      <c r="H94" s="5"/>
      <c r="I94" s="5" t="s">
        <v>223</v>
      </c>
      <c r="J94" s="5" t="s">
        <v>318</v>
      </c>
      <c r="K94"/>
      <c r="L94"/>
      <c r="M94"/>
      <c r="N94" t="s">
        <v>231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</row>
    <row r="95" spans="1:1023" ht="17.45" customHeight="1" x14ac:dyDescent="0.25">
      <c r="A95" s="95" t="s">
        <v>319</v>
      </c>
      <c r="B95" s="5"/>
      <c r="C95" s="5"/>
      <c r="D95" s="5"/>
      <c r="E95" s="5"/>
      <c r="F95" s="6" t="s">
        <v>118</v>
      </c>
      <c r="G95" s="6"/>
      <c r="H95" s="5"/>
      <c r="I95" s="5" t="s">
        <v>223</v>
      </c>
      <c r="J95" s="5" t="s">
        <v>320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</row>
    <row r="96" spans="1:1023" ht="17.45" customHeight="1" x14ac:dyDescent="0.25">
      <c r="A96" s="95" t="s">
        <v>321</v>
      </c>
      <c r="B96" s="5"/>
      <c r="C96" s="5"/>
      <c r="D96" s="5"/>
      <c r="E96" s="5"/>
      <c r="F96" s="6" t="s">
        <v>118</v>
      </c>
      <c r="G96" s="6"/>
      <c r="H96" s="5"/>
      <c r="I96" s="5" t="s">
        <v>223</v>
      </c>
      <c r="J96" s="5" t="s">
        <v>322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</row>
    <row r="97" spans="1:1023" ht="17.45" customHeight="1" x14ac:dyDescent="0.25">
      <c r="A97" s="95" t="s">
        <v>323</v>
      </c>
      <c r="B97" s="5" t="s">
        <v>324</v>
      </c>
      <c r="C97" s="5" t="s">
        <v>217</v>
      </c>
      <c r="D97" s="5"/>
      <c r="E97" s="5"/>
      <c r="F97" s="6"/>
      <c r="G97" s="6"/>
      <c r="H97" s="5" t="s">
        <v>196</v>
      </c>
      <c r="I97" s="5" t="s">
        <v>139</v>
      </c>
      <c r="J97" s="5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</row>
    <row r="98" spans="1:1023" ht="17.45" customHeight="1" x14ac:dyDescent="0.25">
      <c r="A98" s="95" t="s">
        <v>325</v>
      </c>
      <c r="B98" s="5" t="s">
        <v>326</v>
      </c>
      <c r="C98" s="5" t="s">
        <v>217</v>
      </c>
      <c r="D98" s="5"/>
      <c r="E98" s="5"/>
      <c r="F98" s="6"/>
      <c r="G98" s="6"/>
      <c r="H98" s="5" t="s">
        <v>196</v>
      </c>
      <c r="I98" s="5" t="s">
        <v>139</v>
      </c>
      <c r="J98" s="5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</row>
    <row r="99" spans="1:1023" ht="17.45" customHeight="1" x14ac:dyDescent="0.25">
      <c r="A99" s="95" t="s">
        <v>327</v>
      </c>
      <c r="B99" s="5" t="s">
        <v>328</v>
      </c>
      <c r="C99" s="5" t="s">
        <v>217</v>
      </c>
      <c r="D99" s="5" t="s">
        <v>176</v>
      </c>
      <c r="E99" s="5"/>
      <c r="F99" s="6"/>
      <c r="G99" s="6"/>
      <c r="H99" s="5" t="s">
        <v>196</v>
      </c>
      <c r="I99" s="5" t="s">
        <v>139</v>
      </c>
      <c r="J99" s="5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</row>
    <row r="100" spans="1:1023" ht="17.45" customHeight="1" x14ac:dyDescent="0.25">
      <c r="A100" s="95" t="s">
        <v>329</v>
      </c>
      <c r="B100" s="5" t="s">
        <v>330</v>
      </c>
      <c r="C100" s="5" t="s">
        <v>185</v>
      </c>
      <c r="D100" s="5"/>
      <c r="E100" s="5" t="s">
        <v>117</v>
      </c>
      <c r="F100" s="6"/>
      <c r="G100" s="6" t="s">
        <v>128</v>
      </c>
      <c r="H100" s="5"/>
      <c r="I100" s="5" t="s">
        <v>165</v>
      </c>
      <c r="J100" s="5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</row>
    <row r="101" spans="1:1023" ht="17.45" customHeight="1" x14ac:dyDescent="0.25">
      <c r="A101" s="95" t="s">
        <v>331</v>
      </c>
      <c r="B101" s="5" t="s">
        <v>332</v>
      </c>
      <c r="C101" s="5" t="s">
        <v>188</v>
      </c>
      <c r="D101" s="5"/>
      <c r="E101" s="5" t="s">
        <v>117</v>
      </c>
      <c r="F101" s="6"/>
      <c r="G101" s="6" t="s">
        <v>128</v>
      </c>
      <c r="H101" s="5"/>
      <c r="I101" s="5" t="s">
        <v>165</v>
      </c>
      <c r="J101" s="5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</row>
    <row r="102" spans="1:1023" ht="17.45" customHeight="1" x14ac:dyDescent="0.25">
      <c r="A102" s="95" t="s">
        <v>333</v>
      </c>
      <c r="B102" s="5" t="s">
        <v>334</v>
      </c>
      <c r="C102" s="5" t="s">
        <v>195</v>
      </c>
      <c r="D102" s="5"/>
      <c r="E102" s="5" t="s">
        <v>117</v>
      </c>
      <c r="F102" s="6"/>
      <c r="G102" s="6" t="s">
        <v>128</v>
      </c>
      <c r="H102" s="5"/>
      <c r="I102" s="5" t="s">
        <v>165</v>
      </c>
      <c r="J102" s="5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</row>
    <row r="103" spans="1:1023" ht="17.45" customHeight="1" x14ac:dyDescent="0.25">
      <c r="A103" s="95" t="s">
        <v>335</v>
      </c>
      <c r="B103" s="5" t="s">
        <v>336</v>
      </c>
      <c r="C103" s="5" t="s">
        <v>337</v>
      </c>
      <c r="D103" s="5"/>
      <c r="E103" s="5"/>
      <c r="F103" s="6"/>
      <c r="G103" s="6"/>
      <c r="H103" s="5" t="s">
        <v>196</v>
      </c>
      <c r="I103" s="5" t="s">
        <v>165</v>
      </c>
      <c r="J103" s="5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</row>
    <row r="104" spans="1:1023" ht="17.45" customHeight="1" x14ac:dyDescent="0.25">
      <c r="A104" s="95" t="s">
        <v>338</v>
      </c>
      <c r="B104" s="5" t="s">
        <v>339</v>
      </c>
      <c r="C104" s="5" t="s">
        <v>134</v>
      </c>
      <c r="D104" s="5"/>
      <c r="E104" s="5"/>
      <c r="F104" s="6"/>
      <c r="G104" s="6" t="s">
        <v>128</v>
      </c>
      <c r="H104" s="5"/>
      <c r="I104" s="5" t="s">
        <v>165</v>
      </c>
      <c r="J104" s="5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</row>
    <row r="105" spans="1:1023" ht="17.45" customHeight="1" x14ac:dyDescent="0.25">
      <c r="A105" s="95" t="s">
        <v>340</v>
      </c>
      <c r="B105" s="5" t="s">
        <v>341</v>
      </c>
      <c r="C105" s="5" t="s">
        <v>342</v>
      </c>
      <c r="D105" s="5"/>
      <c r="E105" s="5"/>
      <c r="F105" s="6"/>
      <c r="G105" s="6" t="s">
        <v>128</v>
      </c>
      <c r="H105" s="5"/>
      <c r="I105" s="5" t="s">
        <v>165</v>
      </c>
      <c r="J105" s="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</row>
    <row r="106" spans="1:1023" ht="17.45" customHeight="1" x14ac:dyDescent="0.25">
      <c r="A106" s="95" t="s">
        <v>343</v>
      </c>
      <c r="B106" s="5" t="s">
        <v>344</v>
      </c>
      <c r="C106" s="5" t="s">
        <v>217</v>
      </c>
      <c r="D106" s="5"/>
      <c r="E106" s="5"/>
      <c r="F106" s="6"/>
      <c r="G106" s="6"/>
      <c r="H106" s="5" t="s">
        <v>196</v>
      </c>
      <c r="I106" s="5" t="s">
        <v>165</v>
      </c>
      <c r="J106" s="5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</row>
    <row r="107" spans="1:1023" ht="17.45" customHeight="1" x14ac:dyDescent="0.25">
      <c r="A107" s="95" t="s">
        <v>345</v>
      </c>
      <c r="B107" s="5" t="s">
        <v>344</v>
      </c>
      <c r="C107" s="5" t="s">
        <v>217</v>
      </c>
      <c r="D107" s="5"/>
      <c r="E107" s="5"/>
      <c r="F107" s="6"/>
      <c r="G107" s="6"/>
      <c r="H107" s="5" t="s">
        <v>196</v>
      </c>
      <c r="I107" s="5" t="s">
        <v>165</v>
      </c>
      <c r="J107" s="5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</row>
    <row r="108" spans="1:1023" ht="17.45" customHeight="1" x14ac:dyDescent="0.25">
      <c r="A108" s="95" t="s">
        <v>346</v>
      </c>
      <c r="B108" s="5" t="s">
        <v>347</v>
      </c>
      <c r="C108" s="5" t="s">
        <v>217</v>
      </c>
      <c r="D108" s="5"/>
      <c r="E108" s="5"/>
      <c r="F108" s="6"/>
      <c r="G108" s="6"/>
      <c r="H108" s="5" t="s">
        <v>196</v>
      </c>
      <c r="I108" s="5" t="s">
        <v>165</v>
      </c>
      <c r="J108" s="5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</row>
    <row r="109" spans="1:1023" ht="17.45" customHeight="1" x14ac:dyDescent="0.25">
      <c r="A109" s="95" t="s">
        <v>348</v>
      </c>
      <c r="B109" s="5" t="s">
        <v>349</v>
      </c>
      <c r="C109" s="5" t="s">
        <v>217</v>
      </c>
      <c r="D109" s="5"/>
      <c r="E109" s="5"/>
      <c r="F109" s="6"/>
      <c r="G109" s="6" t="s">
        <v>128</v>
      </c>
      <c r="H109" s="5"/>
      <c r="I109" s="5" t="s">
        <v>165</v>
      </c>
      <c r="J109" s="5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</row>
    <row r="110" spans="1:1023" ht="17.45" customHeight="1" x14ac:dyDescent="0.25">
      <c r="A110" s="95" t="s">
        <v>350</v>
      </c>
      <c r="B110" s="5" t="s">
        <v>351</v>
      </c>
      <c r="C110" s="5" t="s">
        <v>217</v>
      </c>
      <c r="D110" s="5"/>
      <c r="E110" s="5"/>
      <c r="F110" s="6"/>
      <c r="G110" s="6"/>
      <c r="H110" s="5" t="s">
        <v>196</v>
      </c>
      <c r="I110" s="5" t="s">
        <v>165</v>
      </c>
      <c r="J110" s="5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</row>
    <row r="111" spans="1:1023" ht="17.45" customHeight="1" x14ac:dyDescent="0.25">
      <c r="A111" s="95" t="s">
        <v>352</v>
      </c>
      <c r="B111" s="5" t="s">
        <v>353</v>
      </c>
      <c r="C111" s="5" t="s">
        <v>217</v>
      </c>
      <c r="D111" s="5"/>
      <c r="E111" s="5"/>
      <c r="F111" s="6"/>
      <c r="G111" s="6" t="s">
        <v>128</v>
      </c>
      <c r="H111" s="5"/>
      <c r="I111" s="5" t="s">
        <v>165</v>
      </c>
      <c r="J111" s="5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</row>
    <row r="112" spans="1:1023" ht="17.45" customHeight="1" x14ac:dyDescent="0.25">
      <c r="A112" s="95" t="s">
        <v>354</v>
      </c>
      <c r="B112" s="5" t="s">
        <v>355</v>
      </c>
      <c r="C112" s="5" t="s">
        <v>217</v>
      </c>
      <c r="D112" s="5"/>
      <c r="E112" s="5"/>
      <c r="F112" s="6"/>
      <c r="G112" s="6"/>
      <c r="H112" s="5" t="s">
        <v>196</v>
      </c>
      <c r="I112" s="5" t="s">
        <v>165</v>
      </c>
      <c r="J112" s="5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</row>
    <row r="113" spans="1:1023" ht="17.45" customHeight="1" x14ac:dyDescent="0.25">
      <c r="A113" s="95" t="s">
        <v>356</v>
      </c>
      <c r="B113" s="5" t="s">
        <v>357</v>
      </c>
      <c r="C113" s="5" t="s">
        <v>217</v>
      </c>
      <c r="D113" s="5"/>
      <c r="E113" s="5"/>
      <c r="F113" s="6"/>
      <c r="G113" s="6"/>
      <c r="H113" s="5" t="s">
        <v>196</v>
      </c>
      <c r="I113" s="5" t="s">
        <v>165</v>
      </c>
      <c r="J113" s="5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</row>
    <row r="114" spans="1:1023" ht="17.45" customHeight="1" x14ac:dyDescent="0.25">
      <c r="A114" s="95" t="s">
        <v>358</v>
      </c>
      <c r="B114" s="5" t="s">
        <v>359</v>
      </c>
      <c r="C114" s="5" t="s">
        <v>217</v>
      </c>
      <c r="D114" s="5"/>
      <c r="E114" s="5"/>
      <c r="F114" s="6"/>
      <c r="G114" s="6"/>
      <c r="H114" s="5" t="s">
        <v>196</v>
      </c>
      <c r="I114" s="5" t="s">
        <v>165</v>
      </c>
      <c r="J114" s="5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</row>
    <row r="115" spans="1:1023" ht="17.45" customHeight="1" x14ac:dyDescent="0.25">
      <c r="A115" s="95" t="s">
        <v>360</v>
      </c>
      <c r="B115" s="5" t="s">
        <v>361</v>
      </c>
      <c r="C115" s="5" t="s">
        <v>217</v>
      </c>
      <c r="D115" s="5"/>
      <c r="E115" s="5"/>
      <c r="F115" s="6"/>
      <c r="G115" s="6"/>
      <c r="H115" s="5" t="s">
        <v>196</v>
      </c>
      <c r="I115" s="5" t="s">
        <v>165</v>
      </c>
      <c r="J115" s="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</row>
    <row r="116" spans="1:1023" ht="17.45" customHeight="1" x14ac:dyDescent="0.25">
      <c r="A116" s="96" t="s">
        <v>362</v>
      </c>
      <c r="B116" s="45" t="s">
        <v>363</v>
      </c>
      <c r="C116" s="5" t="s">
        <v>217</v>
      </c>
      <c r="D116" s="5"/>
      <c r="E116" s="5"/>
      <c r="F116" s="6"/>
      <c r="G116" s="6"/>
      <c r="H116" s="5" t="s">
        <v>196</v>
      </c>
      <c r="I116" s="5" t="s">
        <v>165</v>
      </c>
      <c r="J116" s="5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</row>
    <row r="117" spans="1:1023" ht="17.45" customHeight="1" x14ac:dyDescent="0.25">
      <c r="A117" s="96" t="s">
        <v>364</v>
      </c>
      <c r="B117" s="45" t="s">
        <v>365</v>
      </c>
      <c r="C117" s="5" t="s">
        <v>217</v>
      </c>
      <c r="D117" s="5"/>
      <c r="E117" s="5"/>
      <c r="F117" s="6"/>
      <c r="G117" s="6" t="s">
        <v>128</v>
      </c>
      <c r="H117" s="5"/>
      <c r="I117" s="5" t="s">
        <v>165</v>
      </c>
      <c r="J117" s="5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</row>
    <row r="118" spans="1:1023" ht="17.45" customHeight="1" x14ac:dyDescent="0.25">
      <c r="A118" s="95" t="s">
        <v>366</v>
      </c>
      <c r="B118" s="5" t="s">
        <v>367</v>
      </c>
      <c r="C118" s="5" t="s">
        <v>217</v>
      </c>
      <c r="D118" s="5"/>
      <c r="E118" s="5"/>
      <c r="F118" s="6"/>
      <c r="G118" s="6"/>
      <c r="H118" s="5" t="s">
        <v>196</v>
      </c>
      <c r="I118" s="5" t="s">
        <v>165</v>
      </c>
      <c r="J118" s="5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</row>
    <row r="119" spans="1:1023" ht="17.45" customHeight="1" x14ac:dyDescent="0.25">
      <c r="A119" s="95" t="s">
        <v>368</v>
      </c>
      <c r="B119" s="5" t="s">
        <v>369</v>
      </c>
      <c r="C119" s="5" t="s">
        <v>217</v>
      </c>
      <c r="D119" s="5"/>
      <c r="E119" s="5"/>
      <c r="F119" s="6"/>
      <c r="G119" s="6"/>
      <c r="H119" s="5" t="s">
        <v>196</v>
      </c>
      <c r="I119" s="5" t="s">
        <v>165</v>
      </c>
      <c r="J119" s="5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</row>
    <row r="120" spans="1:1023" ht="17.45" customHeight="1" x14ac:dyDescent="0.25">
      <c r="A120" s="95" t="s">
        <v>370</v>
      </c>
      <c r="B120" s="5" t="s">
        <v>371</v>
      </c>
      <c r="C120" s="5" t="s">
        <v>217</v>
      </c>
      <c r="D120" s="5"/>
      <c r="E120" s="5"/>
      <c r="F120" s="6"/>
      <c r="G120" s="6" t="s">
        <v>128</v>
      </c>
      <c r="H120" s="5"/>
      <c r="I120" s="5" t="s">
        <v>165</v>
      </c>
      <c r="J120" s="5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</row>
    <row r="121" spans="1:1023" ht="17.45" customHeight="1" x14ac:dyDescent="0.25">
      <c r="A121" s="95" t="s">
        <v>372</v>
      </c>
      <c r="B121" s="5" t="s">
        <v>373</v>
      </c>
      <c r="C121" s="5" t="s">
        <v>217</v>
      </c>
      <c r="D121" s="5"/>
      <c r="E121" s="5"/>
      <c r="F121" s="6"/>
      <c r="G121" s="6"/>
      <c r="H121" s="5" t="s">
        <v>196</v>
      </c>
      <c r="I121" s="5" t="s">
        <v>165</v>
      </c>
      <c r="J121" s="5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</row>
    <row r="122" spans="1:1023" ht="17.45" customHeight="1" x14ac:dyDescent="0.25">
      <c r="A122" s="95" t="s">
        <v>374</v>
      </c>
      <c r="B122" s="5" t="s">
        <v>375</v>
      </c>
      <c r="C122" s="5" t="s">
        <v>217</v>
      </c>
      <c r="D122" s="5"/>
      <c r="E122" s="5"/>
      <c r="F122" s="6"/>
      <c r="G122" s="6"/>
      <c r="H122" s="5" t="s">
        <v>196</v>
      </c>
      <c r="I122" s="5" t="s">
        <v>165</v>
      </c>
      <c r="J122" s="5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</row>
    <row r="123" spans="1:1023" ht="17.45" customHeight="1" x14ac:dyDescent="0.25">
      <c r="A123" s="95" t="s">
        <v>376</v>
      </c>
      <c r="B123" s="5" t="s">
        <v>377</v>
      </c>
      <c r="C123" s="5" t="s">
        <v>217</v>
      </c>
      <c r="D123" s="5"/>
      <c r="E123" s="5"/>
      <c r="F123" s="6"/>
      <c r="G123" s="6" t="s">
        <v>128</v>
      </c>
      <c r="H123" s="5"/>
      <c r="I123" s="5" t="s">
        <v>165</v>
      </c>
      <c r="J123" s="5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</row>
    <row r="124" spans="1:1023" ht="17.45" customHeight="1" x14ac:dyDescent="0.25">
      <c r="A124" s="95" t="s">
        <v>378</v>
      </c>
      <c r="B124" s="5" t="s">
        <v>379</v>
      </c>
      <c r="C124" s="5" t="s">
        <v>217</v>
      </c>
      <c r="D124" s="5"/>
      <c r="E124" s="5"/>
      <c r="F124" s="6"/>
      <c r="G124" s="6" t="s">
        <v>128</v>
      </c>
      <c r="H124" s="5"/>
      <c r="I124" s="5" t="s">
        <v>165</v>
      </c>
      <c r="J124" s="5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</row>
    <row r="125" spans="1:1023" ht="17.45" customHeight="1" x14ac:dyDescent="0.25">
      <c r="A125" s="95" t="s">
        <v>380</v>
      </c>
      <c r="B125" s="5" t="s">
        <v>381</v>
      </c>
      <c r="C125" s="5" t="s">
        <v>316</v>
      </c>
      <c r="D125" s="5"/>
      <c r="E125" s="5"/>
      <c r="F125" s="6"/>
      <c r="G125" s="6"/>
      <c r="H125" s="5" t="s">
        <v>196</v>
      </c>
      <c r="I125" s="5" t="s">
        <v>165</v>
      </c>
      <c r="J125" s="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</row>
    <row r="126" spans="1:1023" ht="17.45" customHeight="1" x14ac:dyDescent="0.25">
      <c r="A126" s="95" t="s">
        <v>382</v>
      </c>
      <c r="B126" s="5" t="s">
        <v>383</v>
      </c>
      <c r="C126" s="5" t="s">
        <v>316</v>
      </c>
      <c r="D126" s="5"/>
      <c r="E126" s="5"/>
      <c r="F126" s="6"/>
      <c r="G126" s="6" t="s">
        <v>128</v>
      </c>
      <c r="H126" s="5"/>
      <c r="I126" s="5" t="s">
        <v>165</v>
      </c>
      <c r="J126" s="5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</row>
    <row r="127" spans="1:1023" ht="17.45" customHeight="1" x14ac:dyDescent="0.25">
      <c r="A127" s="95" t="s">
        <v>384</v>
      </c>
      <c r="B127" s="5" t="s">
        <v>385</v>
      </c>
      <c r="C127" s="5" t="s">
        <v>188</v>
      </c>
      <c r="D127" s="5"/>
      <c r="E127" s="5" t="s">
        <v>117</v>
      </c>
      <c r="F127" s="6"/>
      <c r="G127" s="6" t="s">
        <v>128</v>
      </c>
      <c r="H127" s="5"/>
      <c r="I127" s="5" t="s">
        <v>223</v>
      </c>
      <c r="J127" s="5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</row>
    <row r="128" spans="1:1023" ht="17.45" customHeight="1" x14ac:dyDescent="0.25">
      <c r="A128" s="95" t="s">
        <v>386</v>
      </c>
      <c r="B128" s="5" t="s">
        <v>387</v>
      </c>
      <c r="C128" s="5" t="s">
        <v>188</v>
      </c>
      <c r="D128" s="5" t="s">
        <v>176</v>
      </c>
      <c r="E128" s="5" t="s">
        <v>117</v>
      </c>
      <c r="F128" s="6"/>
      <c r="G128" s="6" t="s">
        <v>128</v>
      </c>
      <c r="H128" s="5"/>
      <c r="I128" s="5" t="s">
        <v>223</v>
      </c>
      <c r="J128" s="5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</row>
    <row r="129" spans="1:1023" ht="17.45" customHeight="1" x14ac:dyDescent="0.25">
      <c r="A129" s="95" t="s">
        <v>388</v>
      </c>
      <c r="B129" s="5" t="s">
        <v>389</v>
      </c>
      <c r="C129" s="5" t="s">
        <v>188</v>
      </c>
      <c r="D129" s="5"/>
      <c r="E129" s="5" t="s">
        <v>117</v>
      </c>
      <c r="F129" s="6"/>
      <c r="G129" s="6" t="s">
        <v>128</v>
      </c>
      <c r="H129" s="5"/>
      <c r="I129" s="5" t="s">
        <v>223</v>
      </c>
      <c r="J129" s="5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</row>
    <row r="130" spans="1:1023" ht="17.45" customHeight="1" x14ac:dyDescent="0.25">
      <c r="A130" s="95" t="s">
        <v>390</v>
      </c>
      <c r="B130" s="5" t="s">
        <v>391</v>
      </c>
      <c r="C130" s="5" t="s">
        <v>195</v>
      </c>
      <c r="D130" s="5"/>
      <c r="E130" s="5" t="s">
        <v>117</v>
      </c>
      <c r="F130" s="6"/>
      <c r="G130" s="6"/>
      <c r="H130" s="5" t="s">
        <v>196</v>
      </c>
      <c r="I130" s="5" t="s">
        <v>223</v>
      </c>
      <c r="J130" s="5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</row>
    <row r="131" spans="1:1023" ht="17.45" customHeight="1" x14ac:dyDescent="0.25">
      <c r="A131" s="95" t="s">
        <v>392</v>
      </c>
      <c r="B131" s="5" t="s">
        <v>393</v>
      </c>
      <c r="C131" s="5" t="s">
        <v>195</v>
      </c>
      <c r="D131" s="5"/>
      <c r="E131" s="5"/>
      <c r="F131" s="6"/>
      <c r="G131" s="6"/>
      <c r="H131" s="5" t="s">
        <v>196</v>
      </c>
      <c r="I131" s="5" t="s">
        <v>223</v>
      </c>
      <c r="J131" s="5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</row>
    <row r="132" spans="1:1023" ht="17.45" customHeight="1" x14ac:dyDescent="0.25">
      <c r="A132" s="95" t="s">
        <v>394</v>
      </c>
      <c r="B132" s="5" t="s">
        <v>395</v>
      </c>
      <c r="C132" s="5" t="s">
        <v>195</v>
      </c>
      <c r="D132" s="5"/>
      <c r="E132" s="5" t="s">
        <v>117</v>
      </c>
      <c r="F132" s="6"/>
      <c r="G132" s="6" t="s">
        <v>128</v>
      </c>
      <c r="H132" s="5"/>
      <c r="I132" s="5" t="s">
        <v>223</v>
      </c>
      <c r="J132" s="5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</row>
    <row r="133" spans="1:1023" ht="17.45" customHeight="1" x14ac:dyDescent="0.25">
      <c r="A133" s="95" t="s">
        <v>396</v>
      </c>
      <c r="B133" s="5" t="s">
        <v>397</v>
      </c>
      <c r="C133" s="5" t="s">
        <v>337</v>
      </c>
      <c r="D133" s="5"/>
      <c r="E133" s="5"/>
      <c r="F133" s="6"/>
      <c r="G133" s="6"/>
      <c r="H133" s="5" t="s">
        <v>196</v>
      </c>
      <c r="I133" s="5" t="s">
        <v>223</v>
      </c>
      <c r="J133" s="5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</row>
    <row r="134" spans="1:1023" ht="17.45" customHeight="1" x14ac:dyDescent="0.25">
      <c r="A134" s="95" t="s">
        <v>398</v>
      </c>
      <c r="B134" s="5" t="s">
        <v>399</v>
      </c>
      <c r="C134" s="5" t="s">
        <v>342</v>
      </c>
      <c r="D134" s="5"/>
      <c r="E134" s="5"/>
      <c r="F134" s="6"/>
      <c r="G134" s="6" t="s">
        <v>128</v>
      </c>
      <c r="H134" s="5"/>
      <c r="I134" s="5" t="s">
        <v>223</v>
      </c>
      <c r="J134" s="5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</row>
    <row r="135" spans="1:1023" ht="17.45" customHeight="1" x14ac:dyDescent="0.25">
      <c r="A135" s="95" t="s">
        <v>400</v>
      </c>
      <c r="B135" s="5"/>
      <c r="C135" s="5" t="s">
        <v>342</v>
      </c>
      <c r="D135" s="5"/>
      <c r="E135" s="5"/>
      <c r="F135" s="6"/>
      <c r="G135" s="6" t="s">
        <v>128</v>
      </c>
      <c r="H135" s="5"/>
      <c r="I135" s="5" t="s">
        <v>223</v>
      </c>
      <c r="J135" s="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</row>
    <row r="136" spans="1:1023" ht="17.45" customHeight="1" x14ac:dyDescent="0.25">
      <c r="A136" s="95" t="s">
        <v>401</v>
      </c>
      <c r="B136" s="5" t="s">
        <v>402</v>
      </c>
      <c r="C136" s="5" t="s">
        <v>217</v>
      </c>
      <c r="D136" s="5"/>
      <c r="E136" s="5"/>
      <c r="F136" s="6"/>
      <c r="G136" s="6"/>
      <c r="H136" s="5" t="s">
        <v>196</v>
      </c>
      <c r="I136" s="5" t="s">
        <v>223</v>
      </c>
      <c r="J136" s="5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</row>
    <row r="137" spans="1:1023" ht="17.45" customHeight="1" x14ac:dyDescent="0.25">
      <c r="A137" s="95" t="s">
        <v>403</v>
      </c>
      <c r="B137" s="5" t="s">
        <v>404</v>
      </c>
      <c r="C137" s="5" t="s">
        <v>217</v>
      </c>
      <c r="D137" s="5"/>
      <c r="E137" s="5"/>
      <c r="F137" s="6"/>
      <c r="G137" s="6"/>
      <c r="H137" s="5" t="s">
        <v>196</v>
      </c>
      <c r="I137" s="5" t="s">
        <v>223</v>
      </c>
      <c r="J137" s="5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</row>
    <row r="138" spans="1:1023" ht="17.45" customHeight="1" x14ac:dyDescent="0.25">
      <c r="A138" s="95" t="s">
        <v>405</v>
      </c>
      <c r="B138" s="5" t="s">
        <v>406</v>
      </c>
      <c r="C138" s="5" t="s">
        <v>217</v>
      </c>
      <c r="D138" s="5"/>
      <c r="E138" s="5"/>
      <c r="F138" s="6"/>
      <c r="G138" s="6"/>
      <c r="H138" s="5" t="s">
        <v>196</v>
      </c>
      <c r="I138" s="5" t="s">
        <v>223</v>
      </c>
      <c r="J138" s="5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</row>
    <row r="139" spans="1:1023" ht="17.45" customHeight="1" x14ac:dyDescent="0.25">
      <c r="A139" s="95" t="s">
        <v>407</v>
      </c>
      <c r="B139" s="5" t="s">
        <v>408</v>
      </c>
      <c r="C139" s="5" t="s">
        <v>217</v>
      </c>
      <c r="D139" s="5"/>
      <c r="E139" s="5"/>
      <c r="F139" s="6"/>
      <c r="G139" s="6"/>
      <c r="H139" s="5" t="s">
        <v>196</v>
      </c>
      <c r="I139" s="5" t="s">
        <v>223</v>
      </c>
      <c r="J139" s="5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</row>
    <row r="140" spans="1:1023" ht="17.45" customHeight="1" x14ac:dyDescent="0.25">
      <c r="A140" s="95" t="s">
        <v>409</v>
      </c>
      <c r="B140" s="5" t="s">
        <v>410</v>
      </c>
      <c r="C140" s="5" t="s">
        <v>217</v>
      </c>
      <c r="D140" s="5"/>
      <c r="E140" s="5"/>
      <c r="F140" s="6"/>
      <c r="G140" s="6" t="s">
        <v>128</v>
      </c>
      <c r="H140" s="5"/>
      <c r="I140" s="5" t="s">
        <v>223</v>
      </c>
      <c r="J140" s="5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</row>
    <row r="141" spans="1:1023" ht="17.45" customHeight="1" x14ac:dyDescent="0.25">
      <c r="A141" s="95" t="s">
        <v>411</v>
      </c>
      <c r="B141" s="5" t="s">
        <v>412</v>
      </c>
      <c r="C141" s="5" t="s">
        <v>217</v>
      </c>
      <c r="D141" s="5"/>
      <c r="E141" s="5"/>
      <c r="F141" s="6"/>
      <c r="G141" s="6" t="s">
        <v>128</v>
      </c>
      <c r="H141" s="5"/>
      <c r="I141" s="5" t="s">
        <v>223</v>
      </c>
      <c r="J141" s="5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</row>
    <row r="142" spans="1:1023" ht="17.45" customHeight="1" x14ac:dyDescent="0.25">
      <c r="A142" s="95" t="s">
        <v>413</v>
      </c>
      <c r="B142" s="5" t="s">
        <v>414</v>
      </c>
      <c r="C142" s="5" t="s">
        <v>217</v>
      </c>
      <c r="D142" s="5"/>
      <c r="E142" s="5"/>
      <c r="F142" s="6"/>
      <c r="G142" s="6"/>
      <c r="H142" s="5" t="s">
        <v>196</v>
      </c>
      <c r="I142" s="5" t="s">
        <v>223</v>
      </c>
      <c r="J142" s="5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</row>
    <row r="143" spans="1:1023" ht="17.45" customHeight="1" x14ac:dyDescent="0.25">
      <c r="A143" s="95" t="s">
        <v>415</v>
      </c>
      <c r="B143" s="5" t="s">
        <v>416</v>
      </c>
      <c r="C143" s="5" t="s">
        <v>217</v>
      </c>
      <c r="D143" s="5"/>
      <c r="E143" s="5"/>
      <c r="F143" s="6"/>
      <c r="G143" s="6"/>
      <c r="H143" s="5" t="s">
        <v>196</v>
      </c>
      <c r="I143" s="5" t="s">
        <v>223</v>
      </c>
      <c r="J143" s="5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</row>
    <row r="144" spans="1:1023" ht="17.45" customHeight="1" x14ac:dyDescent="0.25">
      <c r="A144" s="95" t="s">
        <v>417</v>
      </c>
      <c r="B144" s="5" t="s">
        <v>418</v>
      </c>
      <c r="C144" s="5" t="s">
        <v>217</v>
      </c>
      <c r="D144" s="5"/>
      <c r="E144" s="5"/>
      <c r="F144" s="6"/>
      <c r="G144" s="6"/>
      <c r="H144" s="5" t="s">
        <v>196</v>
      </c>
      <c r="I144" s="5" t="s">
        <v>223</v>
      </c>
      <c r="J144" s="5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</row>
    <row r="145" spans="1:1023" ht="17.45" customHeight="1" x14ac:dyDescent="0.25">
      <c r="A145" s="95" t="s">
        <v>419</v>
      </c>
      <c r="B145" s="5"/>
      <c r="C145" s="5" t="s">
        <v>217</v>
      </c>
      <c r="D145" s="5"/>
      <c r="E145" s="5"/>
      <c r="F145" s="6"/>
      <c r="G145" s="6" t="s">
        <v>128</v>
      </c>
      <c r="H145" s="5"/>
      <c r="I145" s="5" t="s">
        <v>223</v>
      </c>
      <c r="J145" s="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</row>
    <row r="146" spans="1:1023" ht="17.45" customHeight="1" x14ac:dyDescent="0.25">
      <c r="A146" s="95" t="s">
        <v>420</v>
      </c>
      <c r="B146" s="5" t="s">
        <v>421</v>
      </c>
      <c r="C146" s="5" t="s">
        <v>217</v>
      </c>
      <c r="D146" s="5"/>
      <c r="E146" s="5"/>
      <c r="F146" s="6"/>
      <c r="G146" s="6" t="s">
        <v>128</v>
      </c>
      <c r="H146" s="5"/>
      <c r="I146" s="5" t="s">
        <v>223</v>
      </c>
      <c r="J146" s="5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</row>
    <row r="147" spans="1:1023" ht="17.25" customHeight="1" x14ac:dyDescent="0.25">
      <c r="A147" s="95" t="s">
        <v>422</v>
      </c>
      <c r="B147" s="5" t="s">
        <v>423</v>
      </c>
      <c r="C147" s="5" t="s">
        <v>217</v>
      </c>
      <c r="D147" s="5"/>
      <c r="E147" s="5"/>
      <c r="F147" s="6"/>
      <c r="G147" s="6"/>
      <c r="H147" s="5" t="s">
        <v>196</v>
      </c>
      <c r="I147" s="5" t="s">
        <v>223</v>
      </c>
      <c r="J147" s="5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</row>
    <row r="148" spans="1:1023" ht="43.7" customHeight="1" x14ac:dyDescent="0.25">
      <c r="A148" s="47" t="s">
        <v>424</v>
      </c>
      <c r="C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</row>
    <row r="149" spans="1:1023" ht="17.45" customHeight="1" x14ac:dyDescent="0.25">
      <c r="A149" s="97"/>
      <c r="C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</row>
    <row r="150" spans="1:1023" ht="17.45" customHeight="1" x14ac:dyDescent="0.25">
      <c r="A150" s="97"/>
      <c r="C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</row>
    <row r="151" spans="1:1023" ht="17.45" customHeight="1" x14ac:dyDescent="0.25">
      <c r="A151" s="97"/>
      <c r="C151" s="40">
        <f>COUNTIF(C2:C147,n tree)</f>
        <v>0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</row>
    <row r="152" spans="1:1023" ht="17.45" customHeight="1" x14ac:dyDescent="0.25">
      <c r="A152" s="97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</row>
    <row r="153" spans="1:1023" ht="17.45" customHeight="1" x14ac:dyDescent="0.25">
      <c r="A153" s="97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</row>
    <row r="154" spans="1:1023" ht="17.45" customHeight="1" x14ac:dyDescent="0.25">
      <c r="A154" s="97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</row>
    <row r="155" spans="1:1023" ht="17.45" customHeight="1" x14ac:dyDescent="0.25">
      <c r="A155" s="97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</row>
    <row r="381" ht="18.75" customHeight="1" x14ac:dyDescent="0.25"/>
    <row r="382" ht="17.45" customHeight="1" x14ac:dyDescent="0.25"/>
    <row r="383" ht="17.45" customHeight="1" x14ac:dyDescent="0.25"/>
    <row r="384" ht="17.45" customHeight="1" x14ac:dyDescent="0.25"/>
    <row r="385" ht="17.45" customHeight="1" x14ac:dyDescent="0.25"/>
    <row r="386" ht="17.45" customHeight="1" x14ac:dyDescent="0.25"/>
    <row r="387" ht="17.45" customHeight="1" x14ac:dyDescent="0.25"/>
    <row r="388" ht="17.45" customHeight="1" x14ac:dyDescent="0.25"/>
    <row r="389" ht="17.45" customHeight="1" x14ac:dyDescent="0.25"/>
    <row r="390" ht="17.45" customHeight="1" x14ac:dyDescent="0.25"/>
    <row r="391" ht="67.5" customHeight="1" x14ac:dyDescent="0.25"/>
    <row r="392" ht="17.45" customHeight="1" x14ac:dyDescent="0.25"/>
    <row r="393" ht="17.45" customHeight="1" x14ac:dyDescent="0.25"/>
    <row r="394" ht="17.45" customHeight="1" x14ac:dyDescent="0.25"/>
    <row r="395" ht="17.45" customHeight="1" x14ac:dyDescent="0.25"/>
    <row r="396" ht="17.45" customHeight="1" x14ac:dyDescent="0.25"/>
    <row r="397" ht="17.45" customHeight="1" x14ac:dyDescent="0.25"/>
    <row r="398" ht="17.45" customHeight="1" x14ac:dyDescent="0.25"/>
    <row r="399" ht="17.45" customHeight="1" x14ac:dyDescent="0.25"/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7" zoomScale="91" zoomScaleNormal="91" workbookViewId="0">
      <selection activeCell="F38" sqref="B33:F38"/>
    </sheetView>
  </sheetViews>
  <sheetFormatPr defaultRowHeight="15" x14ac:dyDescent="0.25"/>
  <cols>
    <col min="1" max="1" width="28.85546875"/>
    <col min="2" max="2" width="29.5703125" customWidth="1"/>
    <col min="3" max="6" width="5.42578125" customWidth="1"/>
    <col min="7" max="10" width="3.28515625"/>
    <col min="11" max="11" width="18.5703125" customWidth="1"/>
    <col min="12" max="1025" width="8.42578125"/>
  </cols>
  <sheetData>
    <row r="1" spans="1:14" s="49" customFormat="1" ht="109.5" x14ac:dyDescent="0.25">
      <c r="A1" s="48" t="s">
        <v>425</v>
      </c>
      <c r="B1" s="89" t="s">
        <v>426</v>
      </c>
      <c r="C1" s="90" t="s">
        <v>427</v>
      </c>
      <c r="D1" s="91" t="s">
        <v>428</v>
      </c>
      <c r="E1" s="91" t="s">
        <v>429</v>
      </c>
      <c r="F1" s="91" t="s">
        <v>430</v>
      </c>
      <c r="G1" s="90" t="s">
        <v>431</v>
      </c>
      <c r="H1" s="90" t="s">
        <v>432</v>
      </c>
      <c r="I1" s="90" t="s">
        <v>433</v>
      </c>
      <c r="J1" s="90" t="s">
        <v>434</v>
      </c>
      <c r="K1" s="92" t="s">
        <v>435</v>
      </c>
    </row>
    <row r="2" spans="1:14" ht="17.25" customHeight="1" x14ac:dyDescent="0.25">
      <c r="A2" s="31" t="s">
        <v>494</v>
      </c>
      <c r="B2" s="74" t="s">
        <v>493</v>
      </c>
      <c r="C2" s="31"/>
      <c r="D2" s="88"/>
      <c r="E2" s="88"/>
      <c r="F2" s="88">
        <v>2</v>
      </c>
      <c r="G2" s="31"/>
      <c r="H2" s="31"/>
      <c r="I2" s="31"/>
      <c r="J2" s="31"/>
      <c r="K2" s="31"/>
    </row>
    <row r="3" spans="1:14" ht="17.25" customHeight="1" x14ac:dyDescent="0.25">
      <c r="A3" s="31" t="s">
        <v>495</v>
      </c>
      <c r="B3" s="74" t="s">
        <v>436</v>
      </c>
      <c r="C3" s="31"/>
      <c r="D3" s="88">
        <v>54</v>
      </c>
      <c r="E3" s="88"/>
      <c r="F3" s="88"/>
      <c r="G3" s="31"/>
      <c r="H3" s="31"/>
      <c r="I3" s="31"/>
      <c r="J3" s="31"/>
      <c r="K3" s="31"/>
    </row>
    <row r="4" spans="1:14" x14ac:dyDescent="0.25">
      <c r="A4" s="31" t="s">
        <v>496</v>
      </c>
      <c r="B4" s="88" t="s">
        <v>464</v>
      </c>
      <c r="C4" s="31"/>
      <c r="D4" s="88">
        <v>1</v>
      </c>
      <c r="E4" s="88"/>
      <c r="F4" s="88"/>
      <c r="G4" s="31"/>
      <c r="H4" s="31"/>
      <c r="I4" s="31"/>
      <c r="J4" s="31"/>
      <c r="K4" s="31"/>
    </row>
    <row r="5" spans="1:14" ht="17.25" customHeight="1" x14ac:dyDescent="0.25">
      <c r="A5" s="31" t="s">
        <v>497</v>
      </c>
      <c r="B5" s="74" t="s">
        <v>437</v>
      </c>
      <c r="C5" s="31"/>
      <c r="D5" s="88">
        <v>3</v>
      </c>
      <c r="E5" s="88"/>
      <c r="F5" s="88"/>
      <c r="G5" s="31"/>
      <c r="H5" s="31"/>
      <c r="I5" s="31"/>
      <c r="J5" s="31"/>
      <c r="K5" s="31"/>
    </row>
    <row r="6" spans="1:14" ht="17.25" customHeight="1" x14ac:dyDescent="0.25">
      <c r="A6" s="87" t="s">
        <v>477</v>
      </c>
      <c r="B6" s="74" t="s">
        <v>438</v>
      </c>
      <c r="C6" s="31"/>
      <c r="D6" s="88">
        <v>15</v>
      </c>
      <c r="E6" s="88"/>
      <c r="F6" s="88">
        <v>1</v>
      </c>
      <c r="G6" s="31"/>
      <c r="H6" s="31"/>
      <c r="I6" s="31"/>
      <c r="J6" s="31"/>
      <c r="K6" s="31"/>
      <c r="N6" t="s">
        <v>231</v>
      </c>
    </row>
    <row r="7" spans="1:14" ht="17.25" customHeight="1" x14ac:dyDescent="0.25">
      <c r="A7" s="31" t="s">
        <v>498</v>
      </c>
      <c r="B7" s="74" t="s">
        <v>439</v>
      </c>
      <c r="C7" s="31"/>
      <c r="D7" s="88">
        <v>1</v>
      </c>
      <c r="E7" s="88"/>
      <c r="F7" s="88"/>
      <c r="G7" s="31"/>
      <c r="H7" s="31"/>
      <c r="I7" s="31"/>
      <c r="J7" s="31"/>
      <c r="K7" s="31"/>
    </row>
    <row r="8" spans="1:14" ht="17.25" customHeight="1" x14ac:dyDescent="0.25">
      <c r="A8" s="31" t="s">
        <v>499</v>
      </c>
      <c r="B8" s="74" t="s">
        <v>440</v>
      </c>
      <c r="C8" s="31"/>
      <c r="D8" s="88">
        <v>4</v>
      </c>
      <c r="E8" s="88"/>
      <c r="F8" s="88"/>
      <c r="G8" s="31"/>
      <c r="H8" s="31"/>
      <c r="I8" s="31"/>
      <c r="J8" s="31"/>
      <c r="K8" s="31" t="s">
        <v>441</v>
      </c>
    </row>
    <row r="9" spans="1:14" ht="17.25" customHeight="1" x14ac:dyDescent="0.25">
      <c r="A9" s="5" t="s">
        <v>483</v>
      </c>
      <c r="B9" s="74" t="s">
        <v>442</v>
      </c>
      <c r="C9" s="31"/>
      <c r="D9" s="88">
        <v>16</v>
      </c>
      <c r="E9" s="88"/>
      <c r="F9" s="88"/>
      <c r="G9" s="31"/>
      <c r="H9" s="31"/>
      <c r="I9" s="31"/>
      <c r="J9" s="31"/>
      <c r="K9" s="31"/>
    </row>
    <row r="10" spans="1:14" ht="17.25" customHeight="1" x14ac:dyDescent="0.25">
      <c r="A10" s="31" t="s">
        <v>500</v>
      </c>
      <c r="B10" s="50" t="s">
        <v>443</v>
      </c>
      <c r="C10" s="31"/>
      <c r="D10" s="50"/>
      <c r="E10" s="50">
        <v>1</v>
      </c>
      <c r="F10" s="50"/>
      <c r="G10" s="31"/>
      <c r="H10" s="31"/>
      <c r="I10" s="31"/>
      <c r="J10" s="31"/>
      <c r="K10" s="31"/>
    </row>
    <row r="11" spans="1:14" ht="17.25" customHeight="1" x14ac:dyDescent="0.25">
      <c r="A11" s="5" t="s">
        <v>484</v>
      </c>
      <c r="B11" s="50" t="s">
        <v>444</v>
      </c>
      <c r="C11" s="31" t="s">
        <v>117</v>
      </c>
      <c r="D11" s="50">
        <v>1</v>
      </c>
      <c r="E11" s="50"/>
      <c r="F11" s="50"/>
      <c r="G11" s="31"/>
      <c r="H11" s="31"/>
      <c r="I11" s="31"/>
      <c r="J11" s="31"/>
      <c r="K11" s="31"/>
    </row>
    <row r="12" spans="1:14" ht="17.25" customHeight="1" x14ac:dyDescent="0.25">
      <c r="A12" s="5" t="s">
        <v>480</v>
      </c>
      <c r="B12" s="50" t="s">
        <v>445</v>
      </c>
      <c r="C12" s="31" t="s">
        <v>117</v>
      </c>
      <c r="D12" s="50">
        <v>2</v>
      </c>
      <c r="E12" s="50"/>
      <c r="F12" s="50"/>
      <c r="G12" s="31"/>
      <c r="H12" s="31"/>
      <c r="I12" s="31"/>
      <c r="J12" s="31"/>
      <c r="K12" s="31"/>
    </row>
    <row r="13" spans="1:14" ht="17.25" customHeight="1" x14ac:dyDescent="0.25">
      <c r="A13" s="31" t="s">
        <v>501</v>
      </c>
      <c r="B13" s="50" t="s">
        <v>446</v>
      </c>
      <c r="C13" s="31"/>
      <c r="D13" s="50">
        <v>2</v>
      </c>
      <c r="E13" s="50"/>
      <c r="F13" s="50"/>
      <c r="G13" s="31"/>
      <c r="H13" s="31"/>
      <c r="I13" s="31"/>
      <c r="J13" s="31"/>
      <c r="K13" s="31"/>
    </row>
    <row r="14" spans="1:14" ht="17.25" customHeight="1" x14ac:dyDescent="0.25">
      <c r="A14" s="87" t="s">
        <v>492</v>
      </c>
      <c r="B14" s="50" t="s">
        <v>448</v>
      </c>
      <c r="C14" s="31"/>
      <c r="D14" s="50"/>
      <c r="E14" s="50">
        <v>3</v>
      </c>
      <c r="F14" s="50"/>
      <c r="G14" s="31"/>
      <c r="H14" s="31"/>
      <c r="I14" s="31"/>
      <c r="J14" s="31"/>
      <c r="K14" s="31"/>
    </row>
    <row r="15" spans="1:14" ht="17.25" customHeight="1" x14ac:dyDescent="0.25">
      <c r="A15" s="5" t="s">
        <v>485</v>
      </c>
      <c r="B15" s="50" t="s">
        <v>449</v>
      </c>
      <c r="C15" s="31"/>
      <c r="D15" s="50"/>
      <c r="E15" s="50">
        <v>2</v>
      </c>
      <c r="F15" s="50"/>
      <c r="G15" s="31"/>
      <c r="H15" s="31"/>
      <c r="I15" s="31"/>
      <c r="J15" s="31"/>
      <c r="K15" s="31"/>
    </row>
    <row r="16" spans="1:14" ht="17.25" customHeight="1" x14ac:dyDescent="0.25">
      <c r="A16" s="31" t="s">
        <v>502</v>
      </c>
      <c r="B16" s="50" t="s">
        <v>450</v>
      </c>
      <c r="C16" s="31"/>
      <c r="D16" s="50">
        <v>2</v>
      </c>
      <c r="E16" s="50"/>
      <c r="F16" s="50"/>
      <c r="G16" s="31"/>
      <c r="H16" s="31"/>
      <c r="I16" s="31"/>
      <c r="J16" s="31"/>
      <c r="K16" s="31"/>
    </row>
    <row r="17" spans="1:11" ht="17.25" customHeight="1" x14ac:dyDescent="0.25">
      <c r="A17" s="5" t="s">
        <v>481</v>
      </c>
      <c r="B17" s="50" t="s">
        <v>451</v>
      </c>
      <c r="C17" s="31"/>
      <c r="D17" s="50">
        <v>1</v>
      </c>
      <c r="E17" s="50"/>
      <c r="F17" s="50">
        <v>19</v>
      </c>
      <c r="G17" s="31"/>
      <c r="H17" s="31"/>
      <c r="I17" s="31"/>
      <c r="J17" s="31"/>
      <c r="K17" s="31"/>
    </row>
    <row r="18" spans="1:11" ht="17.25" customHeight="1" x14ac:dyDescent="0.25">
      <c r="A18" s="5" t="s">
        <v>489</v>
      </c>
      <c r="B18" s="50" t="s">
        <v>452</v>
      </c>
      <c r="C18" s="31"/>
      <c r="D18" s="50"/>
      <c r="E18" s="50"/>
      <c r="F18" s="50">
        <v>2</v>
      </c>
      <c r="G18" s="31"/>
      <c r="H18" s="31"/>
      <c r="I18" s="31"/>
      <c r="J18" s="31"/>
      <c r="K18" s="31"/>
    </row>
    <row r="19" spans="1:11" ht="17.25" customHeight="1" x14ac:dyDescent="0.25">
      <c r="A19" s="86" t="s">
        <v>473</v>
      </c>
      <c r="B19" s="50" t="s">
        <v>453</v>
      </c>
      <c r="C19" s="31"/>
      <c r="D19" s="50">
        <v>20</v>
      </c>
      <c r="E19" s="50"/>
      <c r="F19" s="50"/>
      <c r="G19" s="31"/>
      <c r="H19" s="31"/>
      <c r="I19" s="31"/>
      <c r="J19" s="31"/>
      <c r="K19" s="31"/>
    </row>
    <row r="20" spans="1:11" ht="17.25" customHeight="1" x14ac:dyDescent="0.25">
      <c r="A20" s="86" t="s">
        <v>475</v>
      </c>
      <c r="B20" s="50" t="s">
        <v>454</v>
      </c>
      <c r="C20" s="31"/>
      <c r="D20" s="50">
        <v>1</v>
      </c>
      <c r="E20" s="50">
        <v>1</v>
      </c>
      <c r="F20" s="50">
        <v>1</v>
      </c>
      <c r="G20" s="31"/>
      <c r="H20" s="31"/>
      <c r="I20" s="31"/>
      <c r="J20" s="31"/>
      <c r="K20" s="31"/>
    </row>
    <row r="21" spans="1:11" ht="17.25" customHeight="1" x14ac:dyDescent="0.25">
      <c r="A21" s="5" t="s">
        <v>486</v>
      </c>
      <c r="B21" s="50" t="s">
        <v>487</v>
      </c>
      <c r="C21" s="31"/>
      <c r="D21" s="50">
        <v>2</v>
      </c>
      <c r="E21" s="50"/>
      <c r="F21" s="50">
        <v>1</v>
      </c>
      <c r="G21" s="31"/>
      <c r="H21" s="31"/>
      <c r="I21" s="31"/>
      <c r="J21" s="31"/>
      <c r="K21" s="31"/>
    </row>
    <row r="22" spans="1:11" ht="17.25" customHeight="1" x14ac:dyDescent="0.25">
      <c r="A22" s="5" t="s">
        <v>488</v>
      </c>
      <c r="B22" s="50" t="s">
        <v>455</v>
      </c>
      <c r="C22" s="31"/>
      <c r="D22" s="50"/>
      <c r="E22" s="50"/>
      <c r="F22" s="50">
        <v>1</v>
      </c>
      <c r="G22" s="31"/>
      <c r="H22" s="31"/>
      <c r="I22" s="31"/>
      <c r="J22" s="31"/>
      <c r="K22" s="31"/>
    </row>
    <row r="23" spans="1:11" ht="17.25" customHeight="1" x14ac:dyDescent="0.25">
      <c r="A23" s="5" t="s">
        <v>491</v>
      </c>
      <c r="B23" s="50" t="s">
        <v>456</v>
      </c>
      <c r="C23" s="31"/>
      <c r="D23" s="50"/>
      <c r="E23" s="50"/>
      <c r="F23" s="50">
        <v>2</v>
      </c>
      <c r="G23" s="31"/>
      <c r="H23" s="31"/>
      <c r="I23" s="31"/>
      <c r="J23" s="31"/>
      <c r="K23" s="31"/>
    </row>
    <row r="24" spans="1:11" ht="17.25" customHeight="1" x14ac:dyDescent="0.25">
      <c r="A24" s="5" t="s">
        <v>478</v>
      </c>
      <c r="B24" s="50" t="s">
        <v>479</v>
      </c>
      <c r="C24" s="31"/>
      <c r="D24" s="50"/>
      <c r="E24" s="50">
        <v>1</v>
      </c>
      <c r="F24" s="50"/>
      <c r="G24" s="31"/>
      <c r="H24" s="31"/>
      <c r="I24" s="31"/>
      <c r="J24" s="31"/>
      <c r="K24" s="31"/>
    </row>
    <row r="25" spans="1:11" ht="17.25" customHeight="1" x14ac:dyDescent="0.25">
      <c r="A25" s="5" t="s">
        <v>490</v>
      </c>
      <c r="B25" s="50" t="s">
        <v>457</v>
      </c>
      <c r="C25" s="31"/>
      <c r="D25" s="50">
        <v>3</v>
      </c>
      <c r="E25" s="50"/>
      <c r="F25" s="50"/>
      <c r="G25" s="31"/>
      <c r="H25" s="31"/>
      <c r="I25" s="31"/>
      <c r="J25" s="31"/>
      <c r="K25" s="31"/>
    </row>
    <row r="26" spans="1:11" ht="17.25" customHeight="1" x14ac:dyDescent="0.25">
      <c r="A26" s="86" t="s">
        <v>476</v>
      </c>
      <c r="B26" s="50" t="s">
        <v>458</v>
      </c>
      <c r="C26" s="31"/>
      <c r="D26" s="50">
        <v>3</v>
      </c>
      <c r="E26" s="50"/>
      <c r="F26" s="50"/>
      <c r="G26" s="31"/>
      <c r="H26" s="31"/>
      <c r="I26" s="31"/>
      <c r="J26" s="31"/>
      <c r="K26" s="31"/>
    </row>
    <row r="27" spans="1:11" ht="17.25" customHeight="1" x14ac:dyDescent="0.25">
      <c r="A27" s="86" t="s">
        <v>474</v>
      </c>
      <c r="B27" s="50" t="s">
        <v>447</v>
      </c>
      <c r="C27" s="31"/>
      <c r="D27" s="50">
        <v>9</v>
      </c>
      <c r="E27" s="50"/>
      <c r="F27" s="50"/>
      <c r="G27" s="31"/>
      <c r="H27" s="31"/>
      <c r="I27" s="31"/>
      <c r="J27" s="31"/>
      <c r="K27" s="31"/>
    </row>
    <row r="28" spans="1:11" ht="17.25" customHeight="1" x14ac:dyDescent="0.25">
      <c r="A28" s="5" t="s">
        <v>482</v>
      </c>
      <c r="B28" s="50" t="s">
        <v>459</v>
      </c>
      <c r="C28" s="31"/>
      <c r="D28" s="50"/>
      <c r="E28" s="50"/>
      <c r="F28" s="50">
        <v>2</v>
      </c>
      <c r="G28" s="31"/>
      <c r="H28" s="31"/>
      <c r="I28" s="31"/>
      <c r="J28" s="31"/>
      <c r="K28" s="31"/>
    </row>
    <row r="29" spans="1:11" ht="17.25" customHeight="1" x14ac:dyDescent="0.25">
      <c r="A29" s="31" t="s">
        <v>503</v>
      </c>
      <c r="B29" s="50" t="s">
        <v>460</v>
      </c>
      <c r="C29" s="31"/>
      <c r="D29" s="50"/>
      <c r="E29" s="50"/>
      <c r="F29" s="50">
        <v>3</v>
      </c>
      <c r="G29" s="31"/>
      <c r="H29" s="31"/>
      <c r="I29" s="31"/>
      <c r="J29" s="31"/>
      <c r="K29" s="31"/>
    </row>
    <row r="30" spans="1:11" ht="17.25" customHeight="1" x14ac:dyDescent="0.25">
      <c r="A30" s="31" t="s">
        <v>504</v>
      </c>
      <c r="B30" s="50" t="s">
        <v>461</v>
      </c>
      <c r="C30" s="31" t="s">
        <v>117</v>
      </c>
      <c r="D30" s="50">
        <v>1</v>
      </c>
      <c r="E30" s="50"/>
      <c r="F30" s="50"/>
      <c r="G30" s="31"/>
      <c r="H30" s="31"/>
      <c r="I30" s="31"/>
      <c r="J30" s="31"/>
      <c r="K30" s="31"/>
    </row>
    <row r="31" spans="1:11" ht="17.25" customHeight="1" x14ac:dyDescent="0.25">
      <c r="A31" s="31" t="s">
        <v>505</v>
      </c>
      <c r="B31" s="50" t="s">
        <v>462</v>
      </c>
      <c r="C31" s="31"/>
      <c r="D31" s="50">
        <v>1</v>
      </c>
      <c r="E31" s="50"/>
      <c r="F31" s="50"/>
      <c r="G31" s="31"/>
      <c r="H31" s="31"/>
      <c r="I31" s="31"/>
      <c r="J31" s="31"/>
      <c r="K31" s="31" t="s">
        <v>463</v>
      </c>
    </row>
    <row r="33" spans="2:6" x14ac:dyDescent="0.25">
      <c r="B33" s="50" t="s">
        <v>466</v>
      </c>
      <c r="C33" s="31"/>
      <c r="D33" s="31">
        <f>SUM(D2:D31)</f>
        <v>142</v>
      </c>
      <c r="E33" s="31"/>
      <c r="F33" s="31"/>
    </row>
    <row r="34" spans="2:6" x14ac:dyDescent="0.25">
      <c r="B34" s="50" t="s">
        <v>467</v>
      </c>
      <c r="C34" s="31"/>
      <c r="D34" s="31"/>
      <c r="E34" s="31">
        <f>SUM(E2:E31)</f>
        <v>8</v>
      </c>
      <c r="F34" s="31"/>
    </row>
    <row r="35" spans="2:6" x14ac:dyDescent="0.25">
      <c r="B35" s="50" t="s">
        <v>468</v>
      </c>
      <c r="C35" s="31"/>
      <c r="D35" s="31"/>
      <c r="E35" s="31"/>
      <c r="F35" s="31">
        <f>SUM(F2:F31)</f>
        <v>34</v>
      </c>
    </row>
    <row r="36" spans="2:6" x14ac:dyDescent="0.25">
      <c r="B36" s="72" t="s">
        <v>469</v>
      </c>
      <c r="C36" s="56">
        <v>27</v>
      </c>
    </row>
    <row r="37" spans="2:6" x14ac:dyDescent="0.25">
      <c r="B37" s="72" t="s">
        <v>470</v>
      </c>
      <c r="C37" s="56">
        <v>3</v>
      </c>
    </row>
    <row r="38" spans="2:6" x14ac:dyDescent="0.25">
      <c r="B38" s="72" t="s">
        <v>471</v>
      </c>
      <c r="C38" s="56">
        <v>30</v>
      </c>
    </row>
    <row r="41" spans="2:6" x14ac:dyDescent="0.25">
      <c r="B41" s="73" t="s">
        <v>472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Baseline Data</vt:lpstr>
      <vt:lpstr>BioCondition</vt:lpstr>
      <vt:lpstr>Vegetation</vt:lpstr>
      <vt:lpstr>Birds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Stephanie Ford</cp:lastModifiedBy>
  <cp:revision>8</cp:revision>
  <cp:lastPrinted>2016-07-08T15:59:34Z</cp:lastPrinted>
  <dcterms:created xsi:type="dcterms:W3CDTF">2012-12-14T22:05:40Z</dcterms:created>
  <dcterms:modified xsi:type="dcterms:W3CDTF">2017-05-14T05:49:46Z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